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66925"/>
  <mc:AlternateContent xmlns:mc="http://schemas.openxmlformats.org/markup-compatibility/2006">
    <mc:Choice Requires="x15">
      <x15ac:absPath xmlns:x15ac="http://schemas.microsoft.com/office/spreadsheetml/2010/11/ac" url="\\pew.pewtrusts.org\pct\users\Washington dc\sleiseca\Desktop\"/>
    </mc:Choice>
  </mc:AlternateContent>
  <xr:revisionPtr revIDLastSave="0" documentId="13_ncr:1_{E17A07DC-60E1-4C76-BFAB-C1B76FD01B53}" xr6:coauthVersionLast="41" xr6:coauthVersionMax="41" xr10:uidLastSave="{00000000-0000-0000-0000-000000000000}"/>
  <bookViews>
    <workbookView xWindow="22932" yWindow="-108" windowWidth="23256" windowHeight="13176" tabRatio="917" xr2:uid="{36859B6D-651C-479F-8695-151DF4668134}"/>
  </bookViews>
  <sheets>
    <sheet name="Cover Sheet" sheetId="1" r:id="rId1"/>
    <sheet name="Figure 1.1" sheetId="2" r:id="rId2"/>
    <sheet name="Figure 1.2" sheetId="12" r:id="rId3"/>
    <sheet name="Figure 2" sheetId="3" r:id="rId4"/>
    <sheet name="Figure 3" sheetId="4" r:id="rId5"/>
    <sheet name="Figure 4" sheetId="5" r:id="rId6"/>
    <sheet name="Figure 5" sheetId="6" r:id="rId7"/>
    <sheet name="Figure 6" sheetId="7" r:id="rId8"/>
    <sheet name="Figure 7" sheetId="8" r:id="rId9"/>
    <sheet name="Figure 8" sheetId="9" r:id="rId10"/>
    <sheet name="Figure 9" sheetId="10" r:id="rId11"/>
    <sheet name="Figure 10" sheetId="11" r:id="rId12"/>
  </sheets>
  <definedNames>
    <definedName name="_Hlk14187303" localSheetId="6">'Figure 5'!$A$12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0" i="10" l="1"/>
</calcChain>
</file>

<file path=xl/sharedStrings.xml><?xml version="1.0" encoding="utf-8"?>
<sst xmlns="http://schemas.openxmlformats.org/spreadsheetml/2006/main" count="210" uniqueCount="168">
  <si>
    <t>The Pew Charitable Trusts</t>
  </si>
  <si>
    <t>Fiscal Federalism Initiative</t>
  </si>
  <si>
    <t>Source:</t>
  </si>
  <si>
    <t>Methodology:</t>
  </si>
  <si>
    <t>Contact:</t>
  </si>
  <si>
    <t>Email:</t>
  </si>
  <si>
    <t>Phone:</t>
  </si>
  <si>
    <t>Sarah Leiseca, communications manager</t>
  </si>
  <si>
    <t>sleiseca@pewtrusts.org</t>
  </si>
  <si>
    <t>202-540-6369</t>
  </si>
  <si>
    <t>© 2019 The Pew Charitable Trusts</t>
  </si>
  <si>
    <t>Postsecondary education funding as a share of total federal expenditures ($3.98 trillion), FY 2017</t>
  </si>
  <si>
    <t>Federal spending on major higher education programs, excluding loans, across all agencies</t>
  </si>
  <si>
    <t>Other federal spending</t>
  </si>
  <si>
    <t>Elementary and secondary education</t>
  </si>
  <si>
    <t>Medicaid</t>
  </si>
  <si>
    <t>Higher Education</t>
  </si>
  <si>
    <t>Corrections</t>
  </si>
  <si>
    <t>Public assistance</t>
  </si>
  <si>
    <t>Transportation</t>
  </si>
  <si>
    <t>All other</t>
  </si>
  <si>
    <t>Federal</t>
  </si>
  <si>
    <t>State</t>
  </si>
  <si>
    <t>Local</t>
  </si>
  <si>
    <t>Federal Pell Grants</t>
  </si>
  <si>
    <t>Other federal financial aid grants</t>
  </si>
  <si>
    <t>Federal research funding</t>
  </si>
  <si>
    <t>Federal veterans educational benefits</t>
  </si>
  <si>
    <t>Other federal grant programs</t>
  </si>
  <si>
    <t>State financial aid grants</t>
  </si>
  <si>
    <t>State research, agriculture, and medical education appropriations</t>
  </si>
  <si>
    <t xml:space="preserve"> </t>
  </si>
  <si>
    <t>General purpose appropriations</t>
  </si>
  <si>
    <t>TOTAL</t>
  </si>
  <si>
    <t>Spending categories by level of government, academic year 2017 (in billions)</t>
  </si>
  <si>
    <t>Major categories of state general fund spending, FY 2017 (in billions)</t>
  </si>
  <si>
    <t>Federal Pell grants</t>
  </si>
  <si>
    <t>State general purpose appropriations</t>
  </si>
  <si>
    <t>Academic Year</t>
  </si>
  <si>
    <t>Federal revenue</t>
  </si>
  <si>
    <t>State revenue</t>
  </si>
  <si>
    <t>2000</t>
  </si>
  <si>
    <t>2001</t>
  </si>
  <si>
    <t>2002</t>
  </si>
  <si>
    <t>2003</t>
  </si>
  <si>
    <t>2004</t>
  </si>
  <si>
    <t>2005</t>
  </si>
  <si>
    <t>2006</t>
  </si>
  <si>
    <t>2007</t>
  </si>
  <si>
    <t>2008</t>
  </si>
  <si>
    <t>2009</t>
  </si>
  <si>
    <t>2010</t>
  </si>
  <si>
    <t>2011</t>
  </si>
  <si>
    <t>2012</t>
  </si>
  <si>
    <t>2013</t>
  </si>
  <si>
    <t>2014</t>
  </si>
  <si>
    <t>2015</t>
  </si>
  <si>
    <t>Revenue per full-time equivalent student flowing to colleges and universities, by level of government, state fiscal years 2000-15, adjusted for inflation</t>
  </si>
  <si>
    <t xml:space="preserve">Pell </t>
  </si>
  <si>
    <t xml:space="preserve">Research </t>
  </si>
  <si>
    <t xml:space="preserve">Post-9/11 GI Bill </t>
  </si>
  <si>
    <t>Enrollment</t>
  </si>
  <si>
    <t>Public</t>
  </si>
  <si>
    <t>Private Non-Profit</t>
  </si>
  <si>
    <t>Private For-Profit</t>
  </si>
  <si>
    <t>Distribution of funds for major federal higher education education programs by institution type, academic year 2017</t>
  </si>
  <si>
    <t>Year</t>
  </si>
  <si>
    <t>Post-9/11 GI Bill</t>
  </si>
  <si>
    <t>Total of other programs</t>
  </si>
  <si>
    <t>Perkins Loans</t>
  </si>
  <si>
    <t>Subsidized Stafford</t>
  </si>
  <si>
    <t>Unsubsidized Stafford</t>
  </si>
  <si>
    <t xml:space="preserve">ParentPLUS </t>
  </si>
  <si>
    <t>GradPLUS</t>
  </si>
  <si>
    <t>Total Federal Loans</t>
  </si>
  <si>
    <t>Billions of 2017 Dollars</t>
  </si>
  <si>
    <t>Value of higher education tax benefits, FY 2000-17, adjusted for inflation</t>
  </si>
  <si>
    <t>In Billions</t>
  </si>
  <si>
    <t>Percentage</t>
  </si>
  <si>
    <t>Net tuition and fees</t>
  </si>
  <si>
    <t>Local revenue</t>
  </si>
  <si>
    <t>Private gifts, investment revenues, and endowment income</t>
  </si>
  <si>
    <t>Self-supporting operations</t>
  </si>
  <si>
    <t>Total</t>
  </si>
  <si>
    <t>Private gifts, investment returns, and endowment income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</si>
  <si>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</si>
  <si>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</si>
  <si>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</si>
  <si>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</si>
  <si>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</si>
  <si>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</si>
  <si>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</si>
  <si>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</si>
  <si>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</si>
  <si>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</si>
  <si>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</si>
  <si>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</si>
  <si>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</si>
  <si>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</si>
  <si>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</si>
  <si>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</si>
  <si>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</si>
  <si>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</si>
  <si>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</si>
  <si>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</si>
  <si>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</si>
  <si>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</si>
  <si>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</si>
  <si>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</si>
  <si>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</si>
  <si>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</si>
  <si>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</si>
  <si>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</si>
  <si>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</si>
  <si>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</si>
  <si>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</si>
  <si>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</si>
  <si>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</si>
  <si>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</si>
  <si>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</si>
  <si>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</si>
  <si>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</si>
  <si>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</si>
  <si>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</si>
  <si>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</si>
  <si>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</si>
  <si>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</si>
  <si>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</si>
  <si>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</si>
  <si>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United States</t>
  </si>
  <si>
    <t>Utah</t>
  </si>
  <si>
    <t>Vermont</t>
  </si>
  <si>
    <t>Virginia</t>
  </si>
  <si>
    <t>Washington</t>
  </si>
  <si>
    <t>West Virginia</t>
  </si>
  <si>
    <t>Wisconsin</t>
  </si>
  <si>
    <t>Wyoming</t>
  </si>
  <si>
    <t>Composition of revenue per full-time equivalent student, by state, FY 2017</t>
  </si>
  <si>
    <r>
      <t>Pew’s analysis of data from the U.S. Office of Management and Budget, “Historical Tables”; U.S. Department of Education, National Center for Education Statistics’ Integrated Postsecondary Education Data System; U.S. Department of Education, “FY 2017 Budget Request”</t>
    </r>
    <r>
      <rPr>
        <i/>
        <sz val="11"/>
        <color theme="1"/>
        <rFont val="Calibri"/>
        <family val="2"/>
        <scheme val="minor"/>
      </rPr>
      <t xml:space="preserve"> </t>
    </r>
    <r>
      <rPr>
        <sz val="11"/>
        <color theme="1"/>
        <rFont val="Calibri"/>
        <family val="2"/>
        <scheme val="minor"/>
      </rPr>
      <t>and “State Funding History Tables</t>
    </r>
    <r>
      <rPr>
        <i/>
        <sz val="11"/>
        <color theme="1"/>
        <rFont val="Calibri"/>
        <family val="2"/>
        <scheme val="minor"/>
      </rPr>
      <t>”</t>
    </r>
    <r>
      <rPr>
        <sz val="11"/>
        <color theme="1"/>
        <rFont val="Calibri"/>
        <family val="2"/>
        <scheme val="minor"/>
      </rPr>
      <t>; National Science Foundation, National Center for Science and Engineering Statistics, “Survey of Federal Funds for Research and Development Fiscal Years 2016-17”; U.S. Department of Veterans Affairs, “FY 2017 Budget Submission</t>
    </r>
    <r>
      <rPr>
        <i/>
        <sz val="11"/>
        <color theme="1"/>
        <rFont val="Calibri"/>
        <family val="2"/>
        <scheme val="minor"/>
      </rPr>
      <t>”</t>
    </r>
    <r>
      <rPr>
        <sz val="11"/>
        <color theme="1"/>
        <rFont val="Calibri"/>
        <family val="2"/>
        <scheme val="minor"/>
      </rPr>
      <t>; and National Association of State Budget Officers, “2018 State Expenditure Report”</t>
    </r>
    <r>
      <rPr>
        <i/>
        <sz val="11"/>
        <color theme="1"/>
        <rFont val="Calibri"/>
        <family val="2"/>
        <scheme val="minor"/>
      </rPr>
      <t xml:space="preserve"> </t>
    </r>
  </si>
  <si>
    <r>
      <t>Pew’s analysis of data from the U.S. Department of Education, National Center for Education Statistics’ Integrated Postsecondary Education Data System; U.S. Department of Education</t>
    </r>
    <r>
      <rPr>
        <sz val="8"/>
        <color theme="1"/>
        <rFont val="Calibri"/>
        <family val="2"/>
        <scheme val="minor"/>
      </rPr>
      <t> </t>
    </r>
    <r>
      <rPr>
        <sz val="11"/>
        <color theme="1"/>
        <rFont val="Calibri"/>
        <family val="2"/>
        <scheme val="minor"/>
      </rPr>
      <t>, “FY 2019 Budget Request” and “State Funding History Tables”; Department of Veterans Affairs Budget in Brief Volume III, “Benefits and Burial Programs and Departmental Administration,” fiscal year 2019; National Science Foundation, National Center for Science and Engineering Statistics, “Survey of Federal Funds for Research and Development fiscal years 2016–17”; State Higher Education Executive Officers Association, “State Higher Education Finance,” fiscal year 2018; and National Association of State Student Grant and Aid Programs, “48th Annual Survey Report on State-Sponsored Student Financial Aid: 2016-2017 Academic Year”</t>
    </r>
  </si>
  <si>
    <r>
      <t>Pew’s analysis of data from the U.S. Department of Education, “State Funding History Tables,” fiscal years 2007-17; National Science Foundation, National Center for Science and Engineering Statistics, survey of federal funds for research and development, fiscal years 2007-17; State Higher Education Executive Officers Association, “State Higher Education Finance,” fiscal years 2012-17; National Association of State Student Grant and Aid Programs, annual survey report on state-sponsored student financial aid, academic years 2007-17</t>
    </r>
    <r>
      <rPr>
        <i/>
        <sz val="11"/>
        <color theme="1"/>
        <rFont val="Calibri"/>
        <family val="2"/>
        <scheme val="minor"/>
      </rPr>
      <t xml:space="preserve">; </t>
    </r>
    <r>
      <rPr>
        <sz val="11"/>
        <color theme="1"/>
        <rFont val="Calibri"/>
        <family val="2"/>
        <scheme val="minor"/>
      </rPr>
      <t xml:space="preserve"> U.S. Department of Veterans Affairs, “Annual Budget Submission,”</t>
    </r>
    <r>
      <rPr>
        <i/>
        <sz val="11"/>
        <color theme="1"/>
        <rFont val="Calibri"/>
        <family val="2"/>
        <scheme val="minor"/>
      </rPr>
      <t xml:space="preserve"> </t>
    </r>
    <r>
      <rPr>
        <sz val="11"/>
        <color theme="1"/>
        <rFont val="Calibri"/>
        <family val="2"/>
        <scheme val="minor"/>
      </rPr>
      <t>fiscal years 2008-19</t>
    </r>
    <r>
      <rPr>
        <i/>
        <sz val="11"/>
        <color theme="1"/>
        <rFont val="Calibri"/>
        <family val="2"/>
        <scheme val="minor"/>
      </rPr>
      <t xml:space="preserve">; </t>
    </r>
    <r>
      <rPr>
        <sz val="11"/>
        <color theme="1"/>
        <rFont val="Calibri"/>
        <family val="2"/>
        <scheme val="minor"/>
      </rPr>
      <t>National Bureau of Economic Research, “U.S. Business Cycle Expansions and Contractions”</t>
    </r>
    <r>
      <rPr>
        <i/>
        <sz val="11"/>
        <color theme="1"/>
        <rFont val="Calibri"/>
        <family val="2"/>
        <scheme val="minor"/>
      </rPr>
      <t xml:space="preserve"> </t>
    </r>
  </si>
  <si>
    <r>
      <t>Pew’s analysis of data from the Delta Cost Project Database, based on original data from the U.S. Department of Education, National Center for Education Statistics’ Integrated Postsecondary Education Data System</t>
    </r>
    <r>
      <rPr>
        <i/>
        <sz val="11"/>
        <color theme="1"/>
        <rFont val="Calibri"/>
        <family val="2"/>
        <scheme val="minor"/>
      </rPr>
      <t xml:space="preserve">; </t>
    </r>
    <r>
      <rPr>
        <sz val="11"/>
        <color theme="1"/>
        <rFont val="Calibri"/>
        <family val="2"/>
        <scheme val="minor"/>
      </rPr>
      <t>National Bureau of Economic Research</t>
    </r>
    <r>
      <rPr>
        <i/>
        <sz val="11"/>
        <color theme="1"/>
        <rFont val="Calibri"/>
        <family val="2"/>
        <scheme val="minor"/>
      </rPr>
      <t xml:space="preserve">, </t>
    </r>
    <r>
      <rPr>
        <sz val="11"/>
        <color theme="1"/>
        <rFont val="Calibri"/>
        <family val="2"/>
        <scheme val="minor"/>
      </rPr>
      <t>“U.S. Business Cycle Expansions and Contractions”</t>
    </r>
  </si>
  <si>
    <t>U.S. Department of Education, National Center for Education Statistics’ Integrated Postsecondary Education Data System; U.S. Department of Education, Office of Federal Student Aid, “Title IV Program Volume Reports”; National Science Foundation, “Higher Education Research and Development Survey,” fiscal year 2016; U.S. Department of Veterans Affairs, “Post-9/11 GI Bill Data,” http://www.va.gov/transparency/Post-9-11-GI-Bill-Data.xlsx</t>
  </si>
  <si>
    <r>
      <t>Department of Veterans Affairs Budget in Brief Volume III, “Benefits and Burial Programs and Departmental Administration,” fiscal years 2008-19;</t>
    </r>
    <r>
      <rPr>
        <i/>
        <sz val="11"/>
        <color theme="1"/>
        <rFont val="Calibri"/>
        <family val="2"/>
        <scheme val="minor"/>
      </rPr>
      <t xml:space="preserve"> </t>
    </r>
    <r>
      <rPr>
        <sz val="11"/>
        <color theme="1"/>
        <rFont val="Calibri"/>
        <family val="2"/>
        <scheme val="minor"/>
      </rPr>
      <t>National Bureau of Economic Research</t>
    </r>
    <r>
      <rPr>
        <i/>
        <sz val="11"/>
        <color theme="1"/>
        <rFont val="Calibri"/>
        <family val="2"/>
        <scheme val="minor"/>
      </rPr>
      <t xml:space="preserve">, </t>
    </r>
    <r>
      <rPr>
        <sz val="11"/>
        <color theme="1"/>
        <rFont val="Calibri"/>
        <family val="2"/>
        <scheme val="minor"/>
      </rPr>
      <t>“U.S. Business Cycle Expansions and Contractions”</t>
    </r>
  </si>
  <si>
    <r>
      <t>Pew’s analysis of data from the College Board, “Trends in Student Aid 2018,” based on original data from the U.S. Department of Education, National Student Loan Data System;</t>
    </r>
    <r>
      <rPr>
        <i/>
        <sz val="11"/>
        <color theme="1"/>
        <rFont val="Calibri"/>
        <family val="2"/>
        <scheme val="minor"/>
      </rPr>
      <t xml:space="preserve"> </t>
    </r>
    <r>
      <rPr>
        <sz val="11"/>
        <color theme="1"/>
        <rFont val="Calibri"/>
        <family val="2"/>
        <scheme val="minor"/>
      </rPr>
      <t>National Bureau of Economic Research</t>
    </r>
    <r>
      <rPr>
        <i/>
        <sz val="11"/>
        <color theme="1"/>
        <rFont val="Calibri"/>
        <family val="2"/>
        <scheme val="minor"/>
      </rPr>
      <t xml:space="preserve">, </t>
    </r>
    <r>
      <rPr>
        <sz val="11"/>
        <color theme="1"/>
        <rFont val="Calibri"/>
        <family val="2"/>
        <scheme val="minor"/>
      </rPr>
      <t>“U.S. Business Cycle Expansions and Contractions”</t>
    </r>
  </si>
  <si>
    <r>
      <t>Pew’s analysis of data from the U.S. Department of the Treasury as presented in the Office of Management and Budget, “Analytical Perspectives: Budget of the United States Government,” fiscal years 2002-19; National Bureau of Economic Research</t>
    </r>
    <r>
      <rPr>
        <i/>
        <sz val="11"/>
        <color theme="1"/>
        <rFont val="Calibri"/>
        <family val="2"/>
        <scheme val="minor"/>
      </rPr>
      <t xml:space="preserve">, </t>
    </r>
    <r>
      <rPr>
        <sz val="11"/>
        <color theme="1"/>
        <rFont val="Calibri"/>
        <family val="2"/>
        <scheme val="minor"/>
      </rPr>
      <t>“U.S. Business Cycle Expansions and Contractions”</t>
    </r>
  </si>
  <si>
    <t>Total revenue for public institutions, by source, FY 2017</t>
  </si>
  <si>
    <t xml:space="preserve">Pew’s analysis of data from the U.S. Department of Education, National Center for Education Statistics’ Integrated Postsecondary Education Data System </t>
  </si>
  <si>
    <t>Trends in major expenditure categories, academic years 2007-17, adjusted for inflation (in billions)</t>
  </si>
  <si>
    <t>Source</t>
  </si>
  <si>
    <t>Sources:</t>
  </si>
  <si>
    <t>Pew’s analysis of data from the U.S. Office of Management and Budget, “Historical Tables”; U.S. Department of Education, National Center for Education Statistics’ Integrated Postsecondary Education Data System; U.S. Department of Education, “FY 2017 Budget Request” and “State Funding History Tables”; National Science Foundation, National Center for Science and Engineering Statistics, “Survey of Federal Funds for Research and Development Fiscal Years 2016-17”; U.S. Department of Veterans Affairs, “Annual Budget Submission,” fiscal years 2008-19; and National Association of State Budget Officers, “2018 State Expenditure Report”; Department of Veterans Affairs Budget in Brief Volume III, “Benefits and Burial Programs and Departmental Administration,” fiscal year 2019; State Higher Education Executive Officers Association, “State Higher Education Finance,” fiscal year 2018; and National Association of State Student Grant and Aid Programs, “48th Annual Survey Report on State-Sponsored Student Financial Aid: 2016-2017 Academic Year”; National Association of State Student Grant and Aid Programs, annual survey report on state-sponsored student financial aid, academic years 2007-17; National Bureau of Economic Research, “U.S. Business Cycle Expansions and Contractions”; Delta Cost Project Database, based on original data from the U.S. Department of Education, National Center for Education Statistics’ Integrated Postsecondary Education Data System; U.S. Department of Education, Office of Federal Student Aid, “Title IV Program Volume Reports”; National Science Foundation, “Higher Education Research and Development Survey,” fiscal year 2016; U.S. Department of Veterans Affairs, “Post-9/11 GI Bill Data,”; College Board, “Trends in Student Aid 2018,” based on original data from the U.S. Department of Education, National Student Loan Data System; U.S. Department of the Treasury as presented in the Office of Management and Budget, “Analytical Perspectives: Budget of the United States Government,” fiscal years 2002-19</t>
  </si>
  <si>
    <t>Federal spending on veterans' higher education programs, 2007-17, adjusted for inflation (in billions)</t>
  </si>
  <si>
    <t>Value of loan issuances, academic years 2007-18, adjusted for inflation (in billions)</t>
  </si>
  <si>
    <t>Notes:</t>
  </si>
  <si>
    <t xml:space="preserve">These data include funding that flows to public, nonprofit, and for-profit higher education institutions and their students, excluding federal loans and tax expenditures. See the technical appendix, available on the chartbook webpage, for more details. </t>
  </si>
  <si>
    <t>These data include spending that flows to public, nonprofit, and for-profit higher education institutions and their students, excluding loans and tax expenditures. Numbers may not add up due to rounding. Federal numbers have been adjusted from federal fiscal years (October to September) to academic years; state data are unadjusted because both state fiscal and academic years run from July to June. See the technical appendix, available on the chartbook webpage, for more details.</t>
  </si>
  <si>
    <t xml:space="preserve">Data include spending for public, nonprofit, and for-profit higher education institutions and their students, excluding loans and tax expenditures. See the technical appendix, available on the chartbook webpage, for more details. </t>
  </si>
  <si>
    <t xml:space="preserve">Data include funding for public, nonprofit, and for-profit higher education institutions and their students, excluding loans and tax expenditures. See the technical appendix, available on the chartbook webpage, for more details. </t>
  </si>
  <si>
    <t>Data are adjusted to academic year. See Appendix B for more details.</t>
  </si>
  <si>
    <t>The “Other veteran’s benefits” section includes seven different programs. See the appendix for more details. Data are adjusted for inflation using the U.S. Bureau of Labor Statistics’ Consumer Price Index and presented in constant 2017 dollars.</t>
  </si>
  <si>
    <t xml:space="preserve">Includes loans that flow to students attending public, nonprofit, and for-profit higher education institutions. </t>
  </si>
  <si>
    <t>Data include tax expenditures that flow to students attending public, nonprofit, and for-profit higher education institutions. See the technical appendix for more information.</t>
  </si>
  <si>
    <t>Data include operating and nonoperating revenue received by public higher education institutions. Just under 1 percent of all such institutions report their funding using the standards of the Financial Accounting Standards Board and may not include Pell Grants under federal revenue. For more information see the technical appendix, available on the chartbook webpage.</t>
  </si>
  <si>
    <t xml:space="preserve">Federal revenue in Pennsylvania and Delaware is understated because of those states’ use of Financial Accounting Standards Board accounting standards. Colorado’s net tuition and fees are overstated and its state revenue is understated because of the way data are captured in the source. </t>
  </si>
  <si>
    <t>Two Decades of Change in Federal and State Higher Education Funding</t>
  </si>
  <si>
    <t>https://www.pewtrusts.org/research-and-analysis/issue-briefs/2019/10/two-decades-of-change-in-federal-and-state-higher-education-funding</t>
  </si>
  <si>
    <t>For more details on methodology, please see the technical appendix:https://www.pewtrusts.org/-/media/data-visualizations/interactives/2019/higher-ed-chartbook/technical-appendix---two-decades-of-change-in-federal-and-state-higher-education-funding.pdf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</si>
</sst>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quot;$&quot;#,##0.0"/>
    <numFmt numFmtId="166" formatCode="0.0%"/>
  </numFmts>
  <fonts count="15" x14ac:knownFonts="1">
    <font>
      <sz val="11"/>
      <color theme="1"/>
      <name val="Calibri"/>
      <family val="2"/>
      <scheme val="minor"/>
    </font>
    <font>
      <sz val="11"/>
      <color theme="1"/>
      <name val="Arial"/>
      <family val="2"/>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Calibri"/>
      <family val="2"/>
      <scheme val="minor"/>
    </font>
    <font>
      <b/>
      <sz val="10"/>
      <name val="Arial"/>
      <family val="2"/>
    </font>
    <font>
      <u/>
      <sz val="11"/>
      <color theme="10"/>
      <name val="Calibri"/>
      <family val="2"/>
      <scheme val="minor"/>
    </font>
    <font>
      <sz val="10"/>
      <name val="Arial"/>
      <family val="2"/>
    </font>
    <font>
      <b/>
      <sz val="11"/>
      <name val="Calibri"/>
      <family val="2"/>
      <scheme val="minor"/>
    </font>
    <font>
      <sz val="11"/>
      <name val="Calibri"/>
      <family val="2"/>
      <scheme val="minor"/>
    </font>
    <font>
      <sz val="11"/>
      <color indexed="8"/>
      <name val="Calibri"/>
      <family val="2"/>
      <scheme val="minor"/>
    </font>
    <font>
      <i/>
      <sz val="11"/>
      <color theme="1"/>
      <name val="Calibri"/>
      <family val="2"/>
      <scheme val="minor"/>
    </font>
    <font>
      <sz val="8"/>
      <color theme="1"/>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7">
    <xf numFmtId="0" fontId="0" fillId="0" borderId="0"/>
    <xf numFmtId="0" fontId="1" fillId="0" borderId="0"/>
    <xf numFmtId="9"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cellStyleXfs>
  <cellXfs count="115">
    <xf numFmtId="0" fontId="0" fillId="0" borderId="0" xfId="0"/>
    <xf numFmtId="0" fontId="2" fillId="0" borderId="0" xfId="1" applyFont="1"/>
    <xf numFmtId="0" fontId="2" fillId="0" borderId="0" xfId="1" applyFont="1" applyFill="1" applyAlignment="1">
      <alignment vertical="top"/>
    </xf>
    <xf numFmtId="0" fontId="2" fillId="0" borderId="0" xfId="1" applyFont="1" applyAlignment="1">
      <alignment vertical="center"/>
    </xf>
    <xf numFmtId="0" fontId="3" fillId="0" borderId="0" xfId="1" applyFont="1"/>
    <xf numFmtId="0" fontId="3" fillId="0" borderId="0" xfId="1" applyFont="1" applyAlignment="1">
      <alignment vertical="center"/>
    </xf>
    <xf numFmtId="0" fontId="5" fillId="0" borderId="0" xfId="0" applyFont="1"/>
    <xf numFmtId="0" fontId="0" fillId="0" borderId="2" xfId="0" applyBorder="1"/>
    <xf numFmtId="9" fontId="0" fillId="0" borderId="2" xfId="2" applyNumberFormat="1" applyFont="1" applyBorder="1"/>
    <xf numFmtId="0" fontId="6" fillId="0" borderId="3" xfId="0" applyFont="1" applyFill="1" applyBorder="1" applyAlignment="1"/>
    <xf numFmtId="0" fontId="6" fillId="0" borderId="4" xfId="0" applyFont="1" applyFill="1" applyBorder="1" applyAlignment="1"/>
    <xf numFmtId="164" fontId="0" fillId="0" borderId="4" xfId="0" applyNumberFormat="1" applyBorder="1"/>
    <xf numFmtId="0" fontId="6" fillId="0" borderId="2" xfId="0" applyFont="1" applyFill="1" applyBorder="1" applyAlignment="1"/>
    <xf numFmtId="164" fontId="0" fillId="0" borderId="2" xfId="0" applyNumberFormat="1" applyBorder="1"/>
    <xf numFmtId="0" fontId="5" fillId="0" borderId="5" xfId="0" applyFont="1" applyBorder="1"/>
    <xf numFmtId="0" fontId="5" fillId="0" borderId="1" xfId="0" applyFont="1" applyBorder="1"/>
    <xf numFmtId="0" fontId="5" fillId="0" borderId="6" xfId="0" applyFont="1" applyBorder="1"/>
    <xf numFmtId="0" fontId="0" fillId="0" borderId="3" xfId="0" applyBorder="1"/>
    <xf numFmtId="0" fontId="0" fillId="0" borderId="4" xfId="0" applyBorder="1"/>
    <xf numFmtId="0" fontId="5" fillId="0" borderId="1" xfId="0" applyFont="1" applyFill="1" applyBorder="1"/>
    <xf numFmtId="0" fontId="5" fillId="0" borderId="6" xfId="0" applyFont="1" applyFill="1" applyBorder="1"/>
    <xf numFmtId="0" fontId="0" fillId="0" borderId="4" xfId="0" applyFill="1" applyBorder="1"/>
    <xf numFmtId="0" fontId="0" fillId="0" borderId="2" xfId="0" applyFill="1" applyBorder="1"/>
    <xf numFmtId="0" fontId="5" fillId="0" borderId="0" xfId="0" applyFont="1" applyFill="1"/>
    <xf numFmtId="49" fontId="7" fillId="0" borderId="0" xfId="1" applyNumberFormat="1" applyFont="1" applyFill="1" applyBorder="1" applyAlignment="1">
      <alignment vertical="top" wrapText="1"/>
    </xf>
    <xf numFmtId="0" fontId="2" fillId="0" borderId="0" xfId="1" applyFont="1" applyFill="1"/>
    <xf numFmtId="9" fontId="0" fillId="0" borderId="3" xfId="2" applyNumberFormat="1" applyFont="1" applyBorder="1"/>
    <xf numFmtId="49" fontId="7" fillId="0" borderId="0" xfId="1" applyNumberFormat="1" applyFont="1" applyFill="1" applyBorder="1" applyAlignment="1">
      <alignment vertical="top" wrapText="1"/>
    </xf>
    <xf numFmtId="0" fontId="2" fillId="0" borderId="0" xfId="1" applyFont="1" applyFill="1"/>
    <xf numFmtId="0" fontId="8" fillId="0" borderId="0" xfId="5"/>
    <xf numFmtId="0" fontId="5" fillId="0" borderId="10" xfId="0" applyFont="1" applyBorder="1"/>
    <xf numFmtId="0" fontId="5" fillId="0" borderId="3" xfId="0" applyFont="1" applyBorder="1"/>
    <xf numFmtId="0" fontId="5" fillId="0" borderId="4" xfId="0" applyFont="1" applyBorder="1"/>
    <xf numFmtId="0" fontId="5" fillId="0" borderId="2" xfId="0" applyFont="1" applyBorder="1"/>
    <xf numFmtId="0" fontId="0" fillId="0" borderId="4" xfId="0" applyBorder="1" applyAlignment="1">
      <alignment horizontal="left"/>
    </xf>
    <xf numFmtId="0" fontId="0" fillId="0" borderId="2" xfId="0" applyBorder="1" applyAlignment="1">
      <alignment horizontal="left"/>
    </xf>
    <xf numFmtId="0" fontId="5" fillId="0" borderId="1" xfId="0" applyFont="1" applyBorder="1" applyAlignment="1">
      <alignment horizontal="left"/>
    </xf>
    <xf numFmtId="0" fontId="10" fillId="0" borderId="10" xfId="6" applyFont="1" applyFill="1" applyBorder="1" applyAlignment="1">
      <alignment horizontal="left"/>
    </xf>
    <xf numFmtId="0" fontId="10" fillId="0" borderId="6" xfId="6" applyFont="1" applyFill="1" applyBorder="1" applyAlignment="1">
      <alignment horizontal="left"/>
    </xf>
    <xf numFmtId="0" fontId="11" fillId="0" borderId="4" xfId="6" applyFont="1" applyFill="1" applyBorder="1" applyAlignment="1">
      <alignment horizontal="left"/>
    </xf>
    <xf numFmtId="165" fontId="11" fillId="0" borderId="11" xfId="6" applyNumberFormat="1" applyFont="1" applyFill="1" applyBorder="1" applyAlignment="1">
      <alignment horizontal="left"/>
    </xf>
    <xf numFmtId="165" fontId="11" fillId="0" borderId="12" xfId="6" applyNumberFormat="1" applyFont="1" applyFill="1" applyBorder="1" applyAlignment="1">
      <alignment horizontal="left"/>
    </xf>
    <xf numFmtId="165" fontId="11" fillId="0" borderId="7" xfId="6" applyNumberFormat="1" applyFont="1" applyFill="1" applyBorder="1" applyAlignment="1">
      <alignment horizontal="left"/>
    </xf>
    <xf numFmtId="165" fontId="11" fillId="0" borderId="13" xfId="6" applyNumberFormat="1" applyFont="1" applyFill="1" applyBorder="1" applyAlignment="1">
      <alignment horizontal="left"/>
    </xf>
    <xf numFmtId="165" fontId="11" fillId="0" borderId="0" xfId="6" applyNumberFormat="1" applyFont="1" applyFill="1" applyBorder="1" applyAlignment="1">
      <alignment horizontal="left"/>
    </xf>
    <xf numFmtId="165" fontId="11" fillId="0" borderId="8" xfId="6" applyNumberFormat="1" applyFont="1" applyFill="1" applyBorder="1" applyAlignment="1">
      <alignment horizontal="left"/>
    </xf>
    <xf numFmtId="0" fontId="11" fillId="0" borderId="2" xfId="6" applyFont="1" applyFill="1" applyBorder="1" applyAlignment="1">
      <alignment horizontal="left"/>
    </xf>
    <xf numFmtId="165" fontId="11" fillId="0" borderId="14" xfId="6" applyNumberFormat="1" applyFont="1" applyFill="1" applyBorder="1" applyAlignment="1">
      <alignment horizontal="left"/>
    </xf>
    <xf numFmtId="165" fontId="11" fillId="0" borderId="15" xfId="6" applyNumberFormat="1" applyFont="1" applyFill="1" applyBorder="1" applyAlignment="1">
      <alignment horizontal="left"/>
    </xf>
    <xf numFmtId="165" fontId="11" fillId="0" borderId="9" xfId="6" applyNumberFormat="1" applyFont="1" applyFill="1" applyBorder="1" applyAlignment="1">
      <alignment horizontal="left"/>
    </xf>
    <xf numFmtId="0" fontId="5" fillId="0" borderId="0" xfId="0" applyFont="1" applyAlignment="1">
      <alignment horizontal="left"/>
    </xf>
    <xf numFmtId="0" fontId="12" fillId="0" borderId="3" xfId="0" applyFont="1" applyFill="1" applyBorder="1" applyAlignment="1" applyProtection="1">
      <alignment horizontal="left"/>
    </xf>
    <xf numFmtId="165" fontId="0" fillId="0" borderId="3" xfId="0" applyNumberFormat="1" applyFont="1" applyFill="1" applyBorder="1" applyAlignment="1">
      <alignment horizontal="left"/>
    </xf>
    <xf numFmtId="0" fontId="12" fillId="0" borderId="4" xfId="0" applyFont="1" applyFill="1" applyBorder="1" applyAlignment="1" applyProtection="1">
      <alignment horizontal="left"/>
    </xf>
    <xf numFmtId="165" fontId="0" fillId="0" borderId="4" xfId="0" applyNumberFormat="1" applyFont="1" applyFill="1" applyBorder="1" applyAlignment="1">
      <alignment horizontal="left"/>
    </xf>
    <xf numFmtId="0" fontId="11" fillId="0" borderId="2" xfId="0" applyFont="1" applyFill="1" applyBorder="1" applyAlignment="1" applyProtection="1">
      <alignment horizontal="left"/>
    </xf>
    <xf numFmtId="165" fontId="0" fillId="0" borderId="2" xfId="0" applyNumberFormat="1" applyFont="1" applyFill="1" applyBorder="1" applyAlignment="1">
      <alignment horizontal="left"/>
    </xf>
    <xf numFmtId="164" fontId="0" fillId="0" borderId="3" xfId="0" applyNumberFormat="1" applyBorder="1"/>
    <xf numFmtId="9" fontId="0" fillId="0" borderId="4" xfId="2" applyNumberFormat="1" applyFont="1" applyBorder="1"/>
    <xf numFmtId="164" fontId="0" fillId="0" borderId="11" xfId="0" applyNumberFormat="1" applyBorder="1" applyAlignment="1">
      <alignment horizontal="left"/>
    </xf>
    <xf numFmtId="164" fontId="0" fillId="0" borderId="12" xfId="0" applyNumberFormat="1" applyBorder="1" applyAlignment="1">
      <alignment horizontal="left"/>
    </xf>
    <xf numFmtId="164" fontId="0" fillId="0" borderId="7" xfId="0" applyNumberFormat="1" applyBorder="1" applyAlignment="1">
      <alignment horizontal="left"/>
    </xf>
    <xf numFmtId="164" fontId="0" fillId="0" borderId="13" xfId="0" applyNumberFormat="1" applyBorder="1" applyAlignment="1">
      <alignment horizontal="left"/>
    </xf>
    <xf numFmtId="164" fontId="0" fillId="0" borderId="0" xfId="0" applyNumberFormat="1" applyBorder="1" applyAlignment="1">
      <alignment horizontal="left"/>
    </xf>
    <xf numFmtId="164" fontId="0" fillId="0" borderId="8" xfId="0" applyNumberFormat="1" applyBorder="1" applyAlignment="1">
      <alignment horizontal="left"/>
    </xf>
    <xf numFmtId="164" fontId="0" fillId="0" borderId="14" xfId="0" applyNumberFormat="1" applyBorder="1" applyAlignment="1">
      <alignment horizontal="left"/>
    </xf>
    <xf numFmtId="164" fontId="0" fillId="0" borderId="15" xfId="0" applyNumberFormat="1" applyBorder="1" applyAlignment="1">
      <alignment horizontal="left"/>
    </xf>
    <xf numFmtId="164" fontId="0" fillId="0" borderId="9" xfId="0" applyNumberFormat="1" applyBorder="1" applyAlignment="1">
      <alignment horizontal="left"/>
    </xf>
    <xf numFmtId="0" fontId="14" fillId="0" borderId="0" xfId="0" applyFont="1" applyAlignment="1">
      <alignment vertical="center"/>
    </xf>
    <xf numFmtId="0" fontId="5" fillId="0" borderId="9" xfId="0" applyFont="1" applyBorder="1"/>
    <xf numFmtId="0" fontId="0" fillId="0" borderId="0" xfId="0" applyAlignment="1">
      <alignment wrapText="1"/>
    </xf>
    <xf numFmtId="0" fontId="0" fillId="0" borderId="0" xfId="0" applyAlignment="1">
      <alignment vertical="center" wrapText="1"/>
    </xf>
    <xf numFmtId="0" fontId="5" fillId="0" borderId="0" xfId="0" applyFont="1" applyAlignment="1">
      <alignment vertical="top"/>
    </xf>
    <xf numFmtId="9" fontId="0" fillId="0" borderId="3" xfId="2" applyNumberFormat="1" applyFont="1" applyBorder="1" applyAlignment="1">
      <alignment horizontal="left"/>
    </xf>
    <xf numFmtId="9" fontId="0" fillId="0" borderId="2" xfId="2" applyNumberFormat="1" applyFont="1" applyBorder="1" applyAlignment="1">
      <alignment horizontal="left"/>
    </xf>
    <xf numFmtId="164" fontId="0" fillId="0" borderId="3" xfId="0" applyNumberFormat="1" applyFont="1" applyBorder="1" applyAlignment="1">
      <alignment horizontal="left"/>
    </xf>
    <xf numFmtId="164" fontId="0" fillId="0" borderId="4" xfId="0" applyNumberFormat="1" applyBorder="1" applyAlignment="1">
      <alignment horizontal="left"/>
    </xf>
    <xf numFmtId="164" fontId="0" fillId="0" borderId="4" xfId="0" applyNumberFormat="1" applyFont="1" applyBorder="1" applyAlignment="1">
      <alignment horizontal="left"/>
    </xf>
    <xf numFmtId="164" fontId="0" fillId="0" borderId="2" xfId="0" applyNumberFormat="1" applyBorder="1" applyAlignment="1">
      <alignment horizontal="left"/>
    </xf>
    <xf numFmtId="165" fontId="0" fillId="0" borderId="3" xfId="0" applyNumberFormat="1" applyBorder="1" applyAlignment="1">
      <alignment horizontal="left"/>
    </xf>
    <xf numFmtId="165" fontId="0" fillId="0" borderId="4" xfId="0" applyNumberFormat="1" applyBorder="1" applyAlignment="1">
      <alignment horizontal="left"/>
    </xf>
    <xf numFmtId="165" fontId="0" fillId="0" borderId="2" xfId="0" applyNumberFormat="1" applyBorder="1" applyAlignment="1">
      <alignment horizontal="left"/>
    </xf>
    <xf numFmtId="165" fontId="0" fillId="0" borderId="7" xfId="0" applyNumberFormat="1" applyBorder="1" applyAlignment="1">
      <alignment horizontal="left"/>
    </xf>
    <xf numFmtId="165" fontId="0" fillId="0" borderId="8" xfId="0" applyNumberFormat="1" applyBorder="1" applyAlignment="1">
      <alignment horizontal="left"/>
    </xf>
    <xf numFmtId="164" fontId="4" fillId="0" borderId="4" xfId="3" applyNumberFormat="1" applyFont="1" applyBorder="1" applyAlignment="1">
      <alignment horizontal="left"/>
    </xf>
    <xf numFmtId="164" fontId="4" fillId="0" borderId="3" xfId="3" applyNumberFormat="1" applyFont="1" applyBorder="1" applyAlignment="1">
      <alignment horizontal="left"/>
    </xf>
    <xf numFmtId="164" fontId="4" fillId="0" borderId="2" xfId="3" applyNumberFormat="1" applyFont="1" applyBorder="1" applyAlignment="1">
      <alignment horizontal="left"/>
    </xf>
    <xf numFmtId="166" fontId="0" fillId="0" borderId="11" xfId="2" applyNumberFormat="1" applyFont="1" applyBorder="1" applyAlignment="1">
      <alignment horizontal="left"/>
    </xf>
    <xf numFmtId="166" fontId="0" fillId="0" borderId="12" xfId="2" applyNumberFormat="1" applyFont="1" applyBorder="1" applyAlignment="1">
      <alignment horizontal="left"/>
    </xf>
    <xf numFmtId="166" fontId="0" fillId="0" borderId="7" xfId="2" applyNumberFormat="1" applyFont="1" applyBorder="1" applyAlignment="1">
      <alignment horizontal="left"/>
    </xf>
    <xf numFmtId="166" fontId="0" fillId="0" borderId="13" xfId="2" applyNumberFormat="1" applyFont="1" applyBorder="1" applyAlignment="1">
      <alignment horizontal="left"/>
    </xf>
    <xf numFmtId="166" fontId="0" fillId="0" borderId="0" xfId="2" applyNumberFormat="1" applyFont="1" applyBorder="1" applyAlignment="1">
      <alignment horizontal="left"/>
    </xf>
    <xf numFmtId="166" fontId="0" fillId="0" borderId="8" xfId="2" applyNumberFormat="1" applyFont="1" applyBorder="1" applyAlignment="1">
      <alignment horizontal="left"/>
    </xf>
    <xf numFmtId="166" fontId="0" fillId="0" borderId="14" xfId="2" applyNumberFormat="1" applyFont="1" applyBorder="1" applyAlignment="1">
      <alignment horizontal="left"/>
    </xf>
    <xf numFmtId="166" fontId="0" fillId="0" borderId="15" xfId="2" applyNumberFormat="1" applyFont="1" applyBorder="1" applyAlignment="1">
      <alignment horizontal="left"/>
    </xf>
    <xf numFmtId="166" fontId="0" fillId="0" borderId="9" xfId="2" applyNumberFormat="1" applyFont="1" applyBorder="1" applyAlignment="1">
      <alignment horizontal="left"/>
    </xf>
    <xf numFmtId="165" fontId="0" fillId="0" borderId="11" xfId="0" applyNumberFormat="1" applyBorder="1" applyAlignment="1">
      <alignment horizontal="left"/>
    </xf>
    <xf numFmtId="165" fontId="0" fillId="0" borderId="13" xfId="0" applyNumberFormat="1" applyBorder="1" applyAlignment="1">
      <alignment horizontal="left"/>
    </xf>
    <xf numFmtId="165" fontId="0" fillId="0" borderId="14" xfId="0" applyNumberFormat="1" applyBorder="1" applyAlignment="1">
      <alignment horizontal="left"/>
    </xf>
    <xf numFmtId="165" fontId="0" fillId="0" borderId="9" xfId="0" applyNumberFormat="1" applyBorder="1" applyAlignment="1">
      <alignment horizontal="left"/>
    </xf>
    <xf numFmtId="0" fontId="5" fillId="0" borderId="5" xfId="0" applyFont="1" applyBorder="1" applyAlignment="1">
      <alignment horizontal="left"/>
    </xf>
    <xf numFmtId="0" fontId="5" fillId="0" borderId="10" xfId="0" applyFont="1" applyBorder="1" applyAlignment="1">
      <alignment horizontal="left"/>
    </xf>
    <xf numFmtId="0" fontId="5" fillId="0" borderId="6" xfId="0" applyFont="1" applyBorder="1" applyAlignment="1">
      <alignment horizontal="left"/>
    </xf>
    <xf numFmtId="0" fontId="0" fillId="0" borderId="3" xfId="0" applyFont="1" applyBorder="1"/>
    <xf numFmtId="0" fontId="0" fillId="0" borderId="4" xfId="0" applyFont="1" applyBorder="1"/>
    <xf numFmtId="0" fontId="0" fillId="0" borderId="8" xfId="0" applyFont="1" applyBorder="1"/>
    <xf numFmtId="0" fontId="4" fillId="0" borderId="0" xfId="0" applyFont="1"/>
    <xf numFmtId="164" fontId="0" fillId="0" borderId="13" xfId="0" applyNumberFormat="1" applyFill="1" applyBorder="1" applyAlignment="1">
      <alignment horizontal="left"/>
    </xf>
    <xf numFmtId="164" fontId="0" fillId="0" borderId="0" xfId="0" applyNumberFormat="1" applyFill="1" applyBorder="1" applyAlignment="1">
      <alignment horizontal="left"/>
    </xf>
    <xf numFmtId="164" fontId="0" fillId="0" borderId="8" xfId="0" applyNumberFormat="1" applyFill="1" applyBorder="1" applyAlignment="1">
      <alignment horizontal="left"/>
    </xf>
    <xf numFmtId="0" fontId="0" fillId="0" borderId="0" xfId="0" applyFill="1"/>
    <xf numFmtId="0" fontId="0" fillId="0" borderId="0" xfId="0" applyAlignment="1">
      <alignment wrapText="1"/>
    </xf>
    <xf numFmtId="0" fontId="0" fillId="0" borderId="0" xfId="1" applyFont="1" applyFill="1" applyAlignment="1">
      <alignment wrapText="1"/>
    </xf>
    <xf numFmtId="0" fontId="4" fillId="0" borderId="0" xfId="0" applyFont="1" applyAlignment="1">
      <alignment wrapText="1"/>
    </xf>
    <xf numFmtId="0" fontId="11" fillId="0" borderId="0" xfId="5" applyFont="1" applyAlignment="1">
      <alignment wrapText="1"/>
    </xf>
  </cellXfs>
  <cellStyles count="7">
    <cellStyle name="Currency" xfId="3" builtinId="4"/>
    <cellStyle name="Hyperlink" xfId="5" builtinId="8"/>
    <cellStyle name="Normal" xfId="0" builtinId="0"/>
    <cellStyle name="Normal 100" xfId="6" xr:uid="{4DABA0CF-3370-4A5D-B870-9F5C70EEBF19}"/>
    <cellStyle name="Normal 2" xfId="1" xr:uid="{1299E42F-552A-4A9F-B698-38D4FAF6D686}"/>
    <cellStyle name="Percent" xfId="2" builtinId="5"/>
    <cellStyle name="Percent 2" xfId="4"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ewtrusts.org/research-and-analysis/issue-briefs/2019/10/two-decades-of-change-in-federal-and-state-higher-education-funding"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gov/transparency/Post-9-11-GI-Bill-Dat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61922-48FF-4F67-92C3-11A48075CAFA}">
  <dimension ref="A1:C14"/>
  <sheetViews>
    <sheetView tabSelected="1" workbookViewId="0">
      <selection activeCell="D6" sqref="D6"/>
    </sheetView>
  </sheetViews>
  <sheetFormatPr defaultRowHeight="14.4" x14ac:dyDescent="0.3"/>
  <cols>
    <col min="1" max="1" width="21.21875" customWidth="1"/>
    <col min="2" max="2" width="101.21875" customWidth="1"/>
    <col min="11" max="11" width="93" customWidth="1"/>
  </cols>
  <sheetData>
    <row r="1" spans="1:3" x14ac:dyDescent="0.3">
      <c r="A1" s="1" t="s">
        <v>0</v>
      </c>
    </row>
    <row r="2" spans="1:3" x14ac:dyDescent="0.3">
      <c r="A2" s="1" t="s">
        <v>1</v>
      </c>
    </row>
    <row r="3" spans="1:3" ht="15" customHeight="1" x14ac:dyDescent="0.3">
      <c r="A3" s="29" t="s">
        <v>166</v>
      </c>
    </row>
    <row r="4" spans="1:3" x14ac:dyDescent="0.3">
      <c r="A4" s="6" t="s">
        <v>165</v>
      </c>
    </row>
    <row r="5" spans="1:3" ht="18" customHeight="1" x14ac:dyDescent="0.3"/>
    <row r="6" spans="1:3" ht="259.2" x14ac:dyDescent="0.3">
      <c r="A6" s="72" t="s">
        <v>150</v>
      </c>
      <c r="B6" s="71" t="s">
        <v>151</v>
      </c>
    </row>
    <row r="7" spans="1:3" ht="15" customHeight="1" x14ac:dyDescent="0.3"/>
    <row r="8" spans="1:3" ht="43.2" x14ac:dyDescent="0.3">
      <c r="A8" s="2" t="s">
        <v>3</v>
      </c>
      <c r="B8" s="70" t="s">
        <v>167</v>
      </c>
      <c r="C8" s="29"/>
    </row>
    <row r="10" spans="1:3" x14ac:dyDescent="0.3">
      <c r="A10" s="3" t="s">
        <v>4</v>
      </c>
      <c r="B10" s="5" t="s">
        <v>7</v>
      </c>
    </row>
    <row r="11" spans="1:3" x14ac:dyDescent="0.3">
      <c r="A11" s="3" t="s">
        <v>5</v>
      </c>
      <c r="B11" s="5" t="s">
        <v>8</v>
      </c>
    </row>
    <row r="12" spans="1:3" x14ac:dyDescent="0.3">
      <c r="A12" s="3" t="s">
        <v>6</v>
      </c>
      <c r="B12" s="5" t="s">
        <v>9</v>
      </c>
    </row>
    <row r="14" spans="1:3" x14ac:dyDescent="0.3">
      <c r="A14" s="4" t="s">
        <v>10</v>
      </c>
    </row>
  </sheetData>
  <hyperlinks>
    <hyperlink ref="A3" r:id="rId1" xr:uid="{77591002-4BD0-4209-83A7-6D9065B6A1A9}"/>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52220-84DC-478A-B039-EF299E59E1B7}">
  <dimension ref="A1:C26"/>
  <sheetViews>
    <sheetView topLeftCell="A13" workbookViewId="0">
      <selection activeCell="C30" sqref="C30"/>
    </sheetView>
  </sheetViews>
  <sheetFormatPr defaultRowHeight="14.4" x14ac:dyDescent="0.3"/>
  <cols>
    <col min="2" max="2" width="20.109375" customWidth="1"/>
    <col min="3" max="3" width="15" customWidth="1"/>
  </cols>
  <sheetData>
    <row r="1" spans="1:2" x14ac:dyDescent="0.3">
      <c r="A1" s="6" t="s">
        <v>76</v>
      </c>
    </row>
    <row r="2" spans="1:2" x14ac:dyDescent="0.3">
      <c r="A2" s="19" t="s">
        <v>66</v>
      </c>
      <c r="B2" s="19" t="s">
        <v>75</v>
      </c>
    </row>
    <row r="3" spans="1:2" x14ac:dyDescent="0.3">
      <c r="A3" s="51">
        <v>2000</v>
      </c>
      <c r="B3" s="52">
        <v>13.451659782343469</v>
      </c>
    </row>
    <row r="4" spans="1:2" x14ac:dyDescent="0.3">
      <c r="A4" s="53">
        <v>2001</v>
      </c>
      <c r="B4" s="54">
        <v>13.280928939530044</v>
      </c>
    </row>
    <row r="5" spans="1:2" x14ac:dyDescent="0.3">
      <c r="A5" s="53">
        <v>2002</v>
      </c>
      <c r="B5" s="54">
        <v>15.865344941307995</v>
      </c>
    </row>
    <row r="6" spans="1:2" x14ac:dyDescent="0.3">
      <c r="A6" s="53">
        <v>2003</v>
      </c>
      <c r="B6" s="54">
        <v>16.899745207536867</v>
      </c>
    </row>
    <row r="7" spans="1:2" x14ac:dyDescent="0.3">
      <c r="A7" s="53">
        <v>2004</v>
      </c>
      <c r="B7" s="54">
        <v>16.828744101948224</v>
      </c>
    </row>
    <row r="8" spans="1:2" x14ac:dyDescent="0.3">
      <c r="A8" s="53">
        <v>2005</v>
      </c>
      <c r="B8" s="54">
        <v>18.750382774212998</v>
      </c>
    </row>
    <row r="9" spans="1:2" x14ac:dyDescent="0.3">
      <c r="A9" s="53">
        <v>2006</v>
      </c>
      <c r="B9" s="54">
        <v>19.117562257019443</v>
      </c>
    </row>
    <row r="10" spans="1:2" x14ac:dyDescent="0.3">
      <c r="A10" s="53">
        <v>2007</v>
      </c>
      <c r="B10" s="54">
        <v>16.553873046922558</v>
      </c>
    </row>
    <row r="11" spans="1:2" x14ac:dyDescent="0.3">
      <c r="A11" s="53">
        <v>2008</v>
      </c>
      <c r="B11" s="54">
        <v>19.874510313174046</v>
      </c>
    </row>
    <row r="12" spans="1:2" x14ac:dyDescent="0.3">
      <c r="A12" s="53">
        <v>2009</v>
      </c>
      <c r="B12" s="54">
        <v>23.657741155318817</v>
      </c>
    </row>
    <row r="13" spans="1:2" x14ac:dyDescent="0.3">
      <c r="A13" s="53">
        <v>2010</v>
      </c>
      <c r="B13" s="54">
        <v>32.228844216192968</v>
      </c>
    </row>
    <row r="14" spans="1:2" x14ac:dyDescent="0.3">
      <c r="A14" s="53">
        <v>2011</v>
      </c>
      <c r="B14" s="54">
        <v>38.039952095875478</v>
      </c>
    </row>
    <row r="15" spans="1:2" x14ac:dyDescent="0.3">
      <c r="A15" s="53">
        <v>2012</v>
      </c>
      <c r="B15" s="54">
        <v>36.171883021291173</v>
      </c>
    </row>
    <row r="16" spans="1:2" x14ac:dyDescent="0.3">
      <c r="A16" s="53">
        <v>2013</v>
      </c>
      <c r="B16" s="54">
        <v>32.925580733128577</v>
      </c>
    </row>
    <row r="17" spans="1:3" x14ac:dyDescent="0.3">
      <c r="A17" s="53">
        <v>2014</v>
      </c>
      <c r="B17" s="54">
        <v>35.644976240262537</v>
      </c>
    </row>
    <row r="18" spans="1:3" x14ac:dyDescent="0.3">
      <c r="A18" s="53">
        <v>2015</v>
      </c>
      <c r="B18" s="54">
        <v>33.258301845083658</v>
      </c>
    </row>
    <row r="19" spans="1:3" x14ac:dyDescent="0.3">
      <c r="A19" s="53">
        <v>2016</v>
      </c>
      <c r="B19" s="54">
        <v>33.02386467131987</v>
      </c>
    </row>
    <row r="20" spans="1:3" x14ac:dyDescent="0.3">
      <c r="A20" s="55">
        <v>2017</v>
      </c>
      <c r="B20" s="56">
        <v>40.479999999999997</v>
      </c>
    </row>
    <row r="22" spans="1:3" x14ac:dyDescent="0.3">
      <c r="A22" s="28" t="s">
        <v>154</v>
      </c>
    </row>
    <row r="23" spans="1:3" ht="61.2" customHeight="1" x14ac:dyDescent="0.3">
      <c r="A23" s="111" t="s">
        <v>162</v>
      </c>
      <c r="B23" s="111"/>
      <c r="C23" s="111"/>
    </row>
    <row r="25" spans="1:3" x14ac:dyDescent="0.3">
      <c r="A25" s="27" t="s">
        <v>2</v>
      </c>
    </row>
    <row r="26" spans="1:3" ht="101.4" customHeight="1" x14ac:dyDescent="0.3">
      <c r="A26" s="111" t="s">
        <v>145</v>
      </c>
      <c r="B26" s="111"/>
      <c r="C26" s="111"/>
    </row>
  </sheetData>
  <mergeCells count="2">
    <mergeCell ref="A26:C26"/>
    <mergeCell ref="A23:C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611DF-AC8F-49D0-AC1A-96900C9CF6B5}">
  <dimension ref="A1:D16"/>
  <sheetViews>
    <sheetView workbookViewId="0">
      <selection activeCell="C16" sqref="C16"/>
    </sheetView>
  </sheetViews>
  <sheetFormatPr defaultRowHeight="14.4" x14ac:dyDescent="0.3"/>
  <cols>
    <col min="1" max="1" width="51.77734375" customWidth="1"/>
    <col min="2" max="2" width="19.88671875" customWidth="1"/>
    <col min="3" max="3" width="14.109375" customWidth="1"/>
    <col min="4" max="4" width="13.33203125" customWidth="1"/>
  </cols>
  <sheetData>
    <row r="1" spans="1:4" x14ac:dyDescent="0.3">
      <c r="A1" s="6" t="s">
        <v>146</v>
      </c>
    </row>
    <row r="2" spans="1:4" x14ac:dyDescent="0.3">
      <c r="A2" s="15" t="s">
        <v>149</v>
      </c>
      <c r="B2" s="14" t="s">
        <v>62</v>
      </c>
      <c r="C2" s="30" t="s">
        <v>77</v>
      </c>
      <c r="D2" s="16" t="s">
        <v>78</v>
      </c>
    </row>
    <row r="3" spans="1:4" x14ac:dyDescent="0.3">
      <c r="A3" s="31" t="s">
        <v>79</v>
      </c>
      <c r="B3" s="57">
        <v>79526131720</v>
      </c>
      <c r="C3" s="57">
        <v>79.526131719999995</v>
      </c>
      <c r="D3" s="26">
        <v>0.20277937861946987</v>
      </c>
    </row>
    <row r="4" spans="1:4" x14ac:dyDescent="0.3">
      <c r="A4" s="32" t="s">
        <v>39</v>
      </c>
      <c r="B4" s="11">
        <v>50100295609</v>
      </c>
      <c r="C4" s="11">
        <v>50.100295609</v>
      </c>
      <c r="D4" s="58">
        <v>0.12774803190496206</v>
      </c>
    </row>
    <row r="5" spans="1:4" x14ac:dyDescent="0.3">
      <c r="A5" s="32" t="s">
        <v>40</v>
      </c>
      <c r="B5" s="11">
        <v>82322313108</v>
      </c>
      <c r="C5" s="11">
        <v>82.322313108000003</v>
      </c>
      <c r="D5" s="58">
        <v>0.2099092101868133</v>
      </c>
    </row>
    <row r="6" spans="1:4" x14ac:dyDescent="0.3">
      <c r="A6" s="32" t="s">
        <v>80</v>
      </c>
      <c r="B6" s="11">
        <v>15905691102</v>
      </c>
      <c r="C6" s="11">
        <v>15.905691102</v>
      </c>
      <c r="D6" s="58">
        <v>4.0557060785161386E-2</v>
      </c>
    </row>
    <row r="7" spans="1:4" x14ac:dyDescent="0.3">
      <c r="A7" s="32" t="s">
        <v>81</v>
      </c>
      <c r="B7" s="11">
        <v>36167994373</v>
      </c>
      <c r="C7" s="11">
        <v>36.167994372999999</v>
      </c>
      <c r="D7" s="58">
        <v>9.222281112190657E-2</v>
      </c>
    </row>
    <row r="8" spans="1:4" x14ac:dyDescent="0.3">
      <c r="A8" s="32" t="s">
        <v>82</v>
      </c>
      <c r="B8" s="11">
        <v>90803776239</v>
      </c>
      <c r="C8" s="11">
        <v>90.803776239000001</v>
      </c>
      <c r="D8" s="58">
        <v>0.2315356339332055</v>
      </c>
    </row>
    <row r="9" spans="1:4" x14ac:dyDescent="0.3">
      <c r="A9" s="32" t="s">
        <v>20</v>
      </c>
      <c r="B9" s="11">
        <v>37354365032</v>
      </c>
      <c r="C9" s="11">
        <v>37.354365031999997</v>
      </c>
      <c r="D9" s="58">
        <v>9.5247873448481291E-2</v>
      </c>
    </row>
    <row r="10" spans="1:4" x14ac:dyDescent="0.3">
      <c r="A10" s="33" t="s">
        <v>83</v>
      </c>
      <c r="B10" s="13">
        <v>392180567183</v>
      </c>
      <c r="C10" s="13">
        <v>392.18056718299999</v>
      </c>
      <c r="D10" s="8">
        <f>SUM(D3:D9)</f>
        <v>1</v>
      </c>
    </row>
    <row r="12" spans="1:4" x14ac:dyDescent="0.3">
      <c r="A12" s="28" t="s">
        <v>154</v>
      </c>
    </row>
    <row r="13" spans="1:4" ht="75.599999999999994" customHeight="1" x14ac:dyDescent="0.3">
      <c r="A13" s="111" t="s">
        <v>163</v>
      </c>
      <c r="B13" s="111"/>
    </row>
    <row r="15" spans="1:4" x14ac:dyDescent="0.3">
      <c r="A15" s="27" t="s">
        <v>2</v>
      </c>
    </row>
    <row r="16" spans="1:4" ht="31.2" customHeight="1" x14ac:dyDescent="0.3">
      <c r="A16" s="111" t="s">
        <v>147</v>
      </c>
      <c r="B16" s="111"/>
    </row>
  </sheetData>
  <mergeCells count="2">
    <mergeCell ref="A16:B16"/>
    <mergeCell ref="A13:B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E9E4-3C66-4560-A54C-7D30486F465A}">
  <dimension ref="A1:I60"/>
  <sheetViews>
    <sheetView topLeftCell="A49" workbookViewId="0">
      <selection activeCell="A63" sqref="A63"/>
    </sheetView>
  </sheetViews>
  <sheetFormatPr defaultRowHeight="14.4" x14ac:dyDescent="0.3"/>
  <cols>
    <col min="1" max="2" width="17.77734375" customWidth="1"/>
    <col min="3" max="3" width="16" customWidth="1"/>
    <col min="4" max="4" width="16.109375" customWidth="1"/>
    <col min="5" max="5" width="16.77734375" customWidth="1"/>
    <col min="6" max="6" width="49.6640625" customWidth="1"/>
    <col min="7" max="7" width="23.21875" customWidth="1"/>
    <col min="8" max="8" width="11.44140625" customWidth="1"/>
  </cols>
  <sheetData>
    <row r="1" spans="1:9" x14ac:dyDescent="0.3">
      <c r="A1" s="6" t="s">
        <v>137</v>
      </c>
    </row>
    <row r="2" spans="1:9" x14ac:dyDescent="0.3">
      <c r="A2" s="15" t="s">
        <v>22</v>
      </c>
      <c r="B2" s="30" t="s">
        <v>79</v>
      </c>
      <c r="C2" s="30" t="s">
        <v>39</v>
      </c>
      <c r="D2" s="30" t="s">
        <v>40</v>
      </c>
      <c r="E2" s="30" t="s">
        <v>80</v>
      </c>
      <c r="F2" s="30" t="s">
        <v>84</v>
      </c>
      <c r="G2" s="30" t="s">
        <v>82</v>
      </c>
      <c r="H2" s="30" t="s">
        <v>20</v>
      </c>
      <c r="I2" s="16" t="s">
        <v>33</v>
      </c>
    </row>
    <row r="3" spans="1:9" x14ac:dyDescent="0.3">
      <c r="A3" s="18" t="s">
        <v>85</v>
      </c>
      <c r="B3" s="59">
        <v>9304.8792026969077</v>
      </c>
      <c r="C3" s="60">
        <v>5301.1373687202649</v>
      </c>
      <c r="D3" s="60">
        <v>7666.0527313166376</v>
      </c>
      <c r="E3" s="60">
        <v>73.087355255677565</v>
      </c>
      <c r="F3" s="60">
        <v>3581.8841347256712</v>
      </c>
      <c r="G3" s="60">
        <v>14010.366695590596</v>
      </c>
      <c r="H3" s="60">
        <v>1676.2936427196473</v>
      </c>
      <c r="I3" s="61">
        <v>41613.701131025402</v>
      </c>
    </row>
    <row r="4" spans="1:9" x14ac:dyDescent="0.3">
      <c r="A4" s="18" t="s">
        <v>86</v>
      </c>
      <c r="B4" s="62">
        <v>7734.1293743973683</v>
      </c>
      <c r="C4" s="63">
        <v>8647.0798593386644</v>
      </c>
      <c r="D4" s="63">
        <v>20265.487663774034</v>
      </c>
      <c r="E4" s="63">
        <v>1069.0001134365607</v>
      </c>
      <c r="F4" s="63">
        <v>3876.0723725256653</v>
      </c>
      <c r="G4" s="63">
        <v>2687.5008791333448</v>
      </c>
      <c r="H4" s="63">
        <v>3453.1074811411718</v>
      </c>
      <c r="I4" s="64">
        <v>47732.377743746816</v>
      </c>
    </row>
    <row r="5" spans="1:9" x14ac:dyDescent="0.3">
      <c r="A5" s="18" t="s">
        <v>87</v>
      </c>
      <c r="B5" s="62">
        <v>9420.6525909342163</v>
      </c>
      <c r="C5" s="63">
        <v>4421.8214718876379</v>
      </c>
      <c r="D5" s="63">
        <v>3283.0826052896336</v>
      </c>
      <c r="E5" s="63">
        <v>3680.0708028297272</v>
      </c>
      <c r="F5" s="63">
        <v>2064.0451420231993</v>
      </c>
      <c r="G5" s="63">
        <v>2318.2652372222865</v>
      </c>
      <c r="H5" s="63">
        <v>2092.898700854565</v>
      </c>
      <c r="I5" s="64">
        <v>27280.836551041266</v>
      </c>
    </row>
    <row r="6" spans="1:9" x14ac:dyDescent="0.3">
      <c r="A6" s="18" t="s">
        <v>88</v>
      </c>
      <c r="B6" s="62">
        <v>5535.846381721989</v>
      </c>
      <c r="C6" s="63">
        <v>4066.8407468473692</v>
      </c>
      <c r="D6" s="63">
        <v>8933.0990542107538</v>
      </c>
      <c r="E6" s="63">
        <v>404.54347550369619</v>
      </c>
      <c r="F6" s="63">
        <v>1998.6259693433831</v>
      </c>
      <c r="G6" s="63">
        <v>14267.567111175533</v>
      </c>
      <c r="H6" s="63">
        <v>3018.3777540223218</v>
      </c>
      <c r="I6" s="64">
        <v>38224.900492825043</v>
      </c>
    </row>
    <row r="7" spans="1:9" x14ac:dyDescent="0.3">
      <c r="A7" s="18" t="s">
        <v>89</v>
      </c>
      <c r="B7" s="62">
        <v>5017.6363012168522</v>
      </c>
      <c r="C7" s="63">
        <v>4395.2726609109304</v>
      </c>
      <c r="D7" s="63">
        <v>8641.7426614365686</v>
      </c>
      <c r="E7" s="63">
        <v>2979.8547478251726</v>
      </c>
      <c r="F7" s="63">
        <v>2094.2752056558647</v>
      </c>
      <c r="G7" s="63">
        <v>11144.678510604746</v>
      </c>
      <c r="H7" s="63">
        <v>4618.7194328366058</v>
      </c>
      <c r="I7" s="64">
        <v>38892.179520486738</v>
      </c>
    </row>
    <row r="8" spans="1:9" x14ac:dyDescent="0.3">
      <c r="A8" s="18" t="s">
        <v>90</v>
      </c>
      <c r="B8" s="62">
        <v>11206.279284583607</v>
      </c>
      <c r="C8" s="63">
        <v>9362.7543820701903</v>
      </c>
      <c r="D8" s="63">
        <v>2769.2458399289603</v>
      </c>
      <c r="E8" s="63">
        <v>511.95577873441181</v>
      </c>
      <c r="F8" s="63">
        <v>3693.7327275008693</v>
      </c>
      <c r="G8" s="63">
        <v>9317.8990241689517</v>
      </c>
      <c r="H8" s="63">
        <v>2931.9842091038959</v>
      </c>
      <c r="I8" s="64">
        <v>39793.85124609089</v>
      </c>
    </row>
    <row r="9" spans="1:9" x14ac:dyDescent="0.3">
      <c r="A9" s="18" t="s">
        <v>91</v>
      </c>
      <c r="B9" s="62">
        <v>8573.7856887669841</v>
      </c>
      <c r="C9" s="63">
        <v>3769.185764829263</v>
      </c>
      <c r="D9" s="63">
        <v>14889.22937386915</v>
      </c>
      <c r="E9" s="63">
        <v>12.140058314413801</v>
      </c>
      <c r="F9" s="63">
        <v>1066.9132544283227</v>
      </c>
      <c r="G9" s="63">
        <v>10658.135125790874</v>
      </c>
      <c r="H9" s="63">
        <v>6846.4018162750235</v>
      </c>
      <c r="I9" s="64">
        <v>45815.79108227403</v>
      </c>
    </row>
    <row r="10" spans="1:9" x14ac:dyDescent="0.3">
      <c r="A10" s="18" t="s">
        <v>92</v>
      </c>
      <c r="B10" s="62">
        <v>14446.705171178914</v>
      </c>
      <c r="C10" s="63">
        <v>5068.1673399226465</v>
      </c>
      <c r="D10" s="63">
        <v>8486.279787995989</v>
      </c>
      <c r="E10" s="63">
        <v>221.78186506231199</v>
      </c>
      <c r="F10" s="63">
        <v>7070.7600343790291</v>
      </c>
      <c r="G10" s="63">
        <v>4914.3017905744164</v>
      </c>
      <c r="H10" s="63">
        <v>1326.1633003867641</v>
      </c>
      <c r="I10" s="64">
        <v>41534.159289500065</v>
      </c>
    </row>
    <row r="11" spans="1:9" x14ac:dyDescent="0.3">
      <c r="A11" s="18" t="s">
        <v>93</v>
      </c>
      <c r="B11" s="62">
        <v>10883.380967435978</v>
      </c>
      <c r="C11" s="63">
        <v>7151.9993676889026</v>
      </c>
      <c r="D11" s="63">
        <v>24556.046158710084</v>
      </c>
      <c r="E11" s="63">
        <v>1575.5627568763832</v>
      </c>
      <c r="F11" s="63">
        <v>2087.3951944356622</v>
      </c>
      <c r="G11" s="63">
        <v>224.35441036990198</v>
      </c>
      <c r="H11" s="63">
        <v>3937.0243439772366</v>
      </c>
      <c r="I11" s="64">
        <v>50415.763199494148</v>
      </c>
    </row>
    <row r="12" spans="1:9" x14ac:dyDescent="0.3">
      <c r="A12" s="18" t="s">
        <v>94</v>
      </c>
      <c r="B12" s="62">
        <v>4513.8931297580266</v>
      </c>
      <c r="C12" s="63">
        <v>4057.1163090114173</v>
      </c>
      <c r="D12" s="63">
        <v>7980.1144304296286</v>
      </c>
      <c r="E12" s="63">
        <v>143.15661359305096</v>
      </c>
      <c r="F12" s="63">
        <v>2494.2940812783872</v>
      </c>
      <c r="G12" s="63">
        <v>1666.7503388581076</v>
      </c>
      <c r="H12" s="63">
        <v>1338.6580743347681</v>
      </c>
      <c r="I12" s="64">
        <v>22193.982977263389</v>
      </c>
    </row>
    <row r="13" spans="1:9" x14ac:dyDescent="0.3">
      <c r="A13" s="18" t="s">
        <v>95</v>
      </c>
      <c r="B13" s="62">
        <v>6947.6978904155394</v>
      </c>
      <c r="C13" s="63">
        <v>5018.8053882019303</v>
      </c>
      <c r="D13" s="63">
        <v>7339.0425632039432</v>
      </c>
      <c r="E13" s="63">
        <v>85.181766676367332</v>
      </c>
      <c r="F13" s="63">
        <v>2272.4015176376615</v>
      </c>
      <c r="G13" s="63">
        <v>4121.2159955665911</v>
      </c>
      <c r="H13" s="63">
        <v>1334.0893276202626</v>
      </c>
      <c r="I13" s="64">
        <v>27118.434449322296</v>
      </c>
    </row>
    <row r="14" spans="1:9" x14ac:dyDescent="0.3">
      <c r="A14" s="18" t="s">
        <v>96</v>
      </c>
      <c r="B14" s="62">
        <v>7473.6625158760835</v>
      </c>
      <c r="C14" s="63">
        <v>9692.6804627533274</v>
      </c>
      <c r="D14" s="63">
        <v>20013.575735821967</v>
      </c>
      <c r="E14" s="63">
        <v>0</v>
      </c>
      <c r="F14" s="63">
        <v>1669.7711911204374</v>
      </c>
      <c r="G14" s="63">
        <v>3595.4913854989231</v>
      </c>
      <c r="H14" s="63">
        <v>6561.899939256723</v>
      </c>
      <c r="I14" s="64">
        <v>49007.081230327458</v>
      </c>
    </row>
    <row r="15" spans="1:9" x14ac:dyDescent="0.3">
      <c r="A15" s="18" t="s">
        <v>97</v>
      </c>
      <c r="B15" s="62">
        <v>6760.2979126774981</v>
      </c>
      <c r="C15" s="63">
        <v>4169.9188769029515</v>
      </c>
      <c r="D15" s="63">
        <v>8627.5259635619095</v>
      </c>
      <c r="E15" s="63">
        <v>580.03105389879988</v>
      </c>
      <c r="F15" s="63">
        <v>1577.8985345138112</v>
      </c>
      <c r="G15" s="63">
        <v>2595.7732003715851</v>
      </c>
      <c r="H15" s="63">
        <v>1121.1224714201755</v>
      </c>
      <c r="I15" s="64">
        <v>25432.568013346732</v>
      </c>
    </row>
    <row r="16" spans="1:9" x14ac:dyDescent="0.3">
      <c r="A16" s="18" t="s">
        <v>98</v>
      </c>
      <c r="B16" s="62">
        <v>7798.7761719709861</v>
      </c>
      <c r="C16" s="63">
        <v>4467.92581233296</v>
      </c>
      <c r="D16" s="63">
        <v>5511.5182367270663</v>
      </c>
      <c r="E16" s="63">
        <v>3565.6524995677059</v>
      </c>
      <c r="F16" s="63">
        <v>1407.721020395162</v>
      </c>
      <c r="G16" s="63">
        <v>6551.8049672821917</v>
      </c>
      <c r="H16" s="63">
        <v>9954.9179855416714</v>
      </c>
      <c r="I16" s="64">
        <v>39258.316693817746</v>
      </c>
    </row>
    <row r="17" spans="1:9" x14ac:dyDescent="0.3">
      <c r="A17" s="18" t="s">
        <v>99</v>
      </c>
      <c r="B17" s="62">
        <v>10617.543117156563</v>
      </c>
      <c r="C17" s="63">
        <v>4210.3905365582923</v>
      </c>
      <c r="D17" s="63">
        <v>7359.8593698380328</v>
      </c>
      <c r="E17" s="63">
        <v>28.719497315226345</v>
      </c>
      <c r="F17" s="63">
        <v>3408.9236854740307</v>
      </c>
      <c r="G17" s="63">
        <v>4045.3267274833606</v>
      </c>
      <c r="H17" s="63">
        <v>2083.9100567788882</v>
      </c>
      <c r="I17" s="64">
        <v>31754.672990604391</v>
      </c>
    </row>
    <row r="18" spans="1:9" x14ac:dyDescent="0.3">
      <c r="A18" s="18" t="s">
        <v>100</v>
      </c>
      <c r="B18" s="62">
        <v>8131.1605734538143</v>
      </c>
      <c r="C18" s="63">
        <v>5278.4359653884221</v>
      </c>
      <c r="D18" s="63">
        <v>7174.3610188703342</v>
      </c>
      <c r="E18" s="63">
        <v>1247.4493039369072</v>
      </c>
      <c r="F18" s="63">
        <v>3235.0033286503403</v>
      </c>
      <c r="G18" s="63">
        <v>20364.492919633452</v>
      </c>
      <c r="H18" s="63">
        <v>3042.3039927839327</v>
      </c>
      <c r="I18" s="64">
        <v>48473.207102717213</v>
      </c>
    </row>
    <row r="19" spans="1:9" x14ac:dyDescent="0.3">
      <c r="A19" s="18" t="s">
        <v>101</v>
      </c>
      <c r="B19" s="62">
        <v>7210.3155193488874</v>
      </c>
      <c r="C19" s="63">
        <v>3981.4074692703075</v>
      </c>
      <c r="D19" s="63">
        <v>6223.2171463712766</v>
      </c>
      <c r="E19" s="63">
        <v>2290.2912316931511</v>
      </c>
      <c r="F19" s="63">
        <v>1703.1791926385401</v>
      </c>
      <c r="G19" s="63">
        <v>4986.0100749356552</v>
      </c>
      <c r="H19" s="63">
        <v>2214.00423648387</v>
      </c>
      <c r="I19" s="64">
        <v>28608.424870741688</v>
      </c>
    </row>
    <row r="20" spans="1:9" x14ac:dyDescent="0.3">
      <c r="A20" s="18" t="s">
        <v>102</v>
      </c>
      <c r="B20" s="62">
        <v>7429.8275793268112</v>
      </c>
      <c r="C20" s="63">
        <v>4693.3544782819781</v>
      </c>
      <c r="D20" s="63">
        <v>8230.5658058380286</v>
      </c>
      <c r="E20" s="63">
        <v>206.16177947445777</v>
      </c>
      <c r="F20" s="63">
        <v>1982.0327748920915</v>
      </c>
      <c r="G20" s="63">
        <v>16981.602857161859</v>
      </c>
      <c r="H20" s="63">
        <v>3091.7511688691729</v>
      </c>
      <c r="I20" s="64">
        <v>42615.296443844396</v>
      </c>
    </row>
    <row r="21" spans="1:9" s="110" customFormat="1" x14ac:dyDescent="0.3">
      <c r="A21" s="21" t="s">
        <v>103</v>
      </c>
      <c r="B21" s="107">
        <v>7341.2776854621325</v>
      </c>
      <c r="C21" s="108">
        <v>3761.9931809509744</v>
      </c>
      <c r="D21" s="108">
        <v>5676.6707100919466</v>
      </c>
      <c r="E21" s="108">
        <v>12.795594697389314</v>
      </c>
      <c r="F21" s="108">
        <v>4160.6390335167334</v>
      </c>
      <c r="G21" s="108">
        <v>3348.9248181381781</v>
      </c>
      <c r="H21" s="108">
        <v>1976.464384623906</v>
      </c>
      <c r="I21" s="109">
        <v>26278.765407481256</v>
      </c>
    </row>
    <row r="22" spans="1:9" x14ac:dyDescent="0.3">
      <c r="A22" s="18" t="s">
        <v>104</v>
      </c>
      <c r="B22" s="62">
        <v>6862.0961101137045</v>
      </c>
      <c r="C22" s="63">
        <v>3876.3290544584083</v>
      </c>
      <c r="D22" s="63">
        <v>9341.1898862956314</v>
      </c>
      <c r="E22" s="63">
        <v>0</v>
      </c>
      <c r="F22" s="63">
        <v>2094.2544284859368</v>
      </c>
      <c r="G22" s="63">
        <v>3672.4082286056255</v>
      </c>
      <c r="H22" s="63">
        <v>1232.9670556552962</v>
      </c>
      <c r="I22" s="64">
        <v>27079.244763614603</v>
      </c>
    </row>
    <row r="23" spans="1:9" x14ac:dyDescent="0.3">
      <c r="A23" s="18" t="s">
        <v>105</v>
      </c>
      <c r="B23" s="62">
        <v>8193.660798858773</v>
      </c>
      <c r="C23" s="63">
        <v>7196.8504089396101</v>
      </c>
      <c r="D23" s="63">
        <v>9178.2115263908709</v>
      </c>
      <c r="E23" s="63">
        <v>1993.5899524488825</v>
      </c>
      <c r="F23" s="63">
        <v>1838.8409652876842</v>
      </c>
      <c r="G23" s="63">
        <v>5207.6168426058011</v>
      </c>
      <c r="H23" s="63">
        <v>2826.6586638135996</v>
      </c>
      <c r="I23" s="64">
        <v>36435.429158345221</v>
      </c>
    </row>
    <row r="24" spans="1:9" x14ac:dyDescent="0.3">
      <c r="A24" s="18" t="s">
        <v>106</v>
      </c>
      <c r="B24" s="62">
        <v>9516.4788597298957</v>
      </c>
      <c r="C24" s="63">
        <v>4448.5579151319826</v>
      </c>
      <c r="D24" s="63">
        <v>10075.240855842028</v>
      </c>
      <c r="E24" s="63">
        <v>72.847279772866784</v>
      </c>
      <c r="F24" s="63">
        <v>1805.2155719255165</v>
      </c>
      <c r="G24" s="63">
        <v>4354.3382507161859</v>
      </c>
      <c r="H24" s="63">
        <v>5926.328799621444</v>
      </c>
      <c r="I24" s="64">
        <v>36199.007532739917</v>
      </c>
    </row>
    <row r="25" spans="1:9" s="110" customFormat="1" x14ac:dyDescent="0.3">
      <c r="A25" s="21" t="s">
        <v>107</v>
      </c>
      <c r="B25" s="107">
        <v>12119.816209720417</v>
      </c>
      <c r="C25" s="108">
        <v>5948.2306292684434</v>
      </c>
      <c r="D25" s="108">
        <v>5338.2278280689779</v>
      </c>
      <c r="E25" s="108">
        <v>1615.4972312414136</v>
      </c>
      <c r="F25" s="108">
        <v>8711.9605547108386</v>
      </c>
      <c r="G25" s="108">
        <v>16639.154074433485</v>
      </c>
      <c r="H25" s="108">
        <v>1458.6297169744789</v>
      </c>
      <c r="I25" s="109">
        <v>51831.516244418053</v>
      </c>
    </row>
    <row r="26" spans="1:9" x14ac:dyDescent="0.3">
      <c r="A26" s="18" t="s">
        <v>108</v>
      </c>
      <c r="B26" s="62">
        <v>7409.306233622563</v>
      </c>
      <c r="C26" s="63">
        <v>4491.7146680373899</v>
      </c>
      <c r="D26" s="63">
        <v>8783.0091350478542</v>
      </c>
      <c r="E26" s="63">
        <v>357.64186142663186</v>
      </c>
      <c r="F26" s="63">
        <v>4279.4355434375721</v>
      </c>
      <c r="G26" s="63">
        <v>4548.4642280465523</v>
      </c>
      <c r="H26" s="63">
        <v>1247.0430995468791</v>
      </c>
      <c r="I26" s="64">
        <v>31116.614769165444</v>
      </c>
    </row>
    <row r="27" spans="1:9" x14ac:dyDescent="0.3">
      <c r="A27" s="18" t="s">
        <v>109</v>
      </c>
      <c r="B27" s="62">
        <v>5528.7810318076026</v>
      </c>
      <c r="C27" s="63">
        <v>5160.7723351435225</v>
      </c>
      <c r="D27" s="63">
        <v>8729.2132583397979</v>
      </c>
      <c r="E27" s="63">
        <v>564.44825446082234</v>
      </c>
      <c r="F27" s="63">
        <v>1411.5693948797518</v>
      </c>
      <c r="G27" s="63">
        <v>11747.921380915439</v>
      </c>
      <c r="H27" s="63">
        <v>2903.2454383242821</v>
      </c>
      <c r="I27" s="64">
        <v>36045.951093871212</v>
      </c>
    </row>
    <row r="28" spans="1:9" x14ac:dyDescent="0.3">
      <c r="A28" s="18" t="s">
        <v>110</v>
      </c>
      <c r="B28" s="62">
        <v>6577.946198660552</v>
      </c>
      <c r="C28" s="63">
        <v>3268.1658055398848</v>
      </c>
      <c r="D28" s="63">
        <v>5702.0555608309269</v>
      </c>
      <c r="E28" s="63">
        <v>945.88038809354907</v>
      </c>
      <c r="F28" s="63">
        <v>2835.9173374146089</v>
      </c>
      <c r="G28" s="63">
        <v>10352.427696071585</v>
      </c>
      <c r="H28" s="63">
        <v>1642.9560406414603</v>
      </c>
      <c r="I28" s="64">
        <v>31325.349027252567</v>
      </c>
    </row>
    <row r="29" spans="1:9" x14ac:dyDescent="0.3">
      <c r="A29" s="18" t="s">
        <v>111</v>
      </c>
      <c r="B29" s="62">
        <v>8318.1923502876743</v>
      </c>
      <c r="C29" s="63">
        <v>6354.854217876341</v>
      </c>
      <c r="D29" s="63">
        <v>7081.1267929013256</v>
      </c>
      <c r="E29" s="63">
        <v>294.83555279435996</v>
      </c>
      <c r="F29" s="63">
        <v>1911.0450555090356</v>
      </c>
      <c r="G29" s="63">
        <v>4079.2533967207801</v>
      </c>
      <c r="H29" s="63">
        <v>2832.9299586721054</v>
      </c>
      <c r="I29" s="64">
        <v>30872.237324761623</v>
      </c>
    </row>
    <row r="30" spans="1:9" x14ac:dyDescent="0.3">
      <c r="A30" s="18" t="s">
        <v>112</v>
      </c>
      <c r="B30" s="62">
        <v>6360.0065096916187</v>
      </c>
      <c r="C30" s="63">
        <v>4535.0559223609898</v>
      </c>
      <c r="D30" s="63">
        <v>10320.346220136293</v>
      </c>
      <c r="E30" s="63">
        <v>2326.9079892875134</v>
      </c>
      <c r="F30" s="63">
        <v>5243.0663033967066</v>
      </c>
      <c r="G30" s="63">
        <v>6074.8134595497577</v>
      </c>
      <c r="H30" s="63">
        <v>2966.1850157770527</v>
      </c>
      <c r="I30" s="64">
        <v>37826.381420199934</v>
      </c>
    </row>
    <row r="31" spans="1:9" x14ac:dyDescent="0.3">
      <c r="A31" s="18" t="s">
        <v>113</v>
      </c>
      <c r="B31" s="62">
        <v>5541.7529720836428</v>
      </c>
      <c r="C31" s="63">
        <v>3631.1504617344231</v>
      </c>
      <c r="D31" s="63">
        <v>8064.7397701942464</v>
      </c>
      <c r="E31" s="63">
        <v>372.97050472349008</v>
      </c>
      <c r="F31" s="63">
        <v>2103.0548375968583</v>
      </c>
      <c r="G31" s="63">
        <v>2560.4237740154972</v>
      </c>
      <c r="H31" s="63">
        <v>1048.3843142978453</v>
      </c>
      <c r="I31" s="64">
        <v>23322.476634645998</v>
      </c>
    </row>
    <row r="32" spans="1:9" x14ac:dyDescent="0.3">
      <c r="A32" s="18" t="s">
        <v>114</v>
      </c>
      <c r="B32" s="62">
        <v>12253.682377813704</v>
      </c>
      <c r="C32" s="63">
        <v>3522.8696057704265</v>
      </c>
      <c r="D32" s="63">
        <v>4310.8490548439249</v>
      </c>
      <c r="E32" s="63">
        <v>104.76181445093894</v>
      </c>
      <c r="F32" s="63">
        <v>4078.4994714587738</v>
      </c>
      <c r="G32" s="63">
        <v>7168.6134187290136</v>
      </c>
      <c r="H32" s="63">
        <v>2285.9442544459644</v>
      </c>
      <c r="I32" s="64">
        <v>33725.219997512751</v>
      </c>
    </row>
    <row r="33" spans="1:9" x14ac:dyDescent="0.3">
      <c r="A33" s="18" t="s">
        <v>115</v>
      </c>
      <c r="B33" s="62">
        <v>9405.5239644924004</v>
      </c>
      <c r="C33" s="63">
        <v>3706.0889964084627</v>
      </c>
      <c r="D33" s="63">
        <v>8100.4665077398413</v>
      </c>
      <c r="E33" s="63">
        <v>901.62055174793375</v>
      </c>
      <c r="F33" s="63">
        <v>1891.7253532723762</v>
      </c>
      <c r="G33" s="63">
        <v>5256.3024497733713</v>
      </c>
      <c r="H33" s="63">
        <v>2740.9611949310706</v>
      </c>
      <c r="I33" s="64">
        <v>32002.689018365458</v>
      </c>
    </row>
    <row r="34" spans="1:9" x14ac:dyDescent="0.3">
      <c r="A34" s="18" t="s">
        <v>116</v>
      </c>
      <c r="B34" s="62">
        <v>3650.7397080905762</v>
      </c>
      <c r="C34" s="63">
        <v>7110.9895008709236</v>
      </c>
      <c r="D34" s="63">
        <v>10648.68720043246</v>
      </c>
      <c r="E34" s="63">
        <v>3244.2448435341462</v>
      </c>
      <c r="F34" s="63">
        <v>2114.6145233947987</v>
      </c>
      <c r="G34" s="63">
        <v>15680.781632530483</v>
      </c>
      <c r="H34" s="63">
        <v>3739.9251846957773</v>
      </c>
      <c r="I34" s="64">
        <v>46189.982593549168</v>
      </c>
    </row>
    <row r="35" spans="1:9" x14ac:dyDescent="0.3">
      <c r="A35" s="18" t="s">
        <v>117</v>
      </c>
      <c r="B35" s="62">
        <v>5208.8385015844269</v>
      </c>
      <c r="C35" s="63">
        <v>4312.1500086227343</v>
      </c>
      <c r="D35" s="63">
        <v>10446.634234409019</v>
      </c>
      <c r="E35" s="63">
        <v>2123.7351437481584</v>
      </c>
      <c r="F35" s="63">
        <v>1087.1927791789719</v>
      </c>
      <c r="G35" s="63">
        <v>6245.9592791394516</v>
      </c>
      <c r="H35" s="63">
        <v>2966.4752509574828</v>
      </c>
      <c r="I35" s="64">
        <v>32390.985197640242</v>
      </c>
    </row>
    <row r="36" spans="1:9" x14ac:dyDescent="0.3">
      <c r="A36" s="18" t="s">
        <v>118</v>
      </c>
      <c r="B36" s="62">
        <v>5948.0827488726654</v>
      </c>
      <c r="C36" s="63">
        <v>5297.0278060835708</v>
      </c>
      <c r="D36" s="63">
        <v>12518.49143704111</v>
      </c>
      <c r="E36" s="63">
        <v>831.9801726636764</v>
      </c>
      <c r="F36" s="63">
        <v>3304.3874473686569</v>
      </c>
      <c r="G36" s="63">
        <v>5781.3253655431672</v>
      </c>
      <c r="H36" s="63">
        <v>1441.3479929117645</v>
      </c>
      <c r="I36" s="64">
        <v>35122.642970484616</v>
      </c>
    </row>
    <row r="37" spans="1:9" x14ac:dyDescent="0.3">
      <c r="A37" s="18" t="s">
        <v>119</v>
      </c>
      <c r="B37" s="62">
        <v>8537.5293065818187</v>
      </c>
      <c r="C37" s="63">
        <v>4815.6288095926793</v>
      </c>
      <c r="D37" s="63">
        <v>9548.1598779878514</v>
      </c>
      <c r="E37" s="63">
        <v>199.85490020773619</v>
      </c>
      <c r="F37" s="63">
        <v>1941.150122275106</v>
      </c>
      <c r="G37" s="63">
        <v>5632.4052959583478</v>
      </c>
      <c r="H37" s="63">
        <v>2371.3635909437535</v>
      </c>
      <c r="I37" s="64">
        <v>33046.091903547291</v>
      </c>
    </row>
    <row r="38" spans="1:9" x14ac:dyDescent="0.3">
      <c r="A38" s="18" t="s">
        <v>120</v>
      </c>
      <c r="B38" s="62">
        <v>10161.788506416957</v>
      </c>
      <c r="C38" s="63">
        <v>3375.1337870602297</v>
      </c>
      <c r="D38" s="63">
        <v>6208.8881998037887</v>
      </c>
      <c r="E38" s="63">
        <v>568.70115507889875</v>
      </c>
      <c r="F38" s="63">
        <v>4526.8225519732032</v>
      </c>
      <c r="G38" s="63">
        <v>13629.868057430491</v>
      </c>
      <c r="H38" s="63">
        <v>1693.4056943972926</v>
      </c>
      <c r="I38" s="64">
        <v>40164.607952160855</v>
      </c>
    </row>
    <row r="39" spans="1:9" x14ac:dyDescent="0.3">
      <c r="A39" s="18" t="s">
        <v>121</v>
      </c>
      <c r="B39" s="62">
        <v>6996.2179387806873</v>
      </c>
      <c r="C39" s="63">
        <v>4090.8322881140957</v>
      </c>
      <c r="D39" s="63">
        <v>7368.1745046365459</v>
      </c>
      <c r="E39" s="63">
        <v>2544.5121691704953</v>
      </c>
      <c r="F39" s="63">
        <v>2596.6368133261931</v>
      </c>
      <c r="G39" s="63">
        <v>7996.2062417204543</v>
      </c>
      <c r="H39" s="63">
        <v>2788.3974040981989</v>
      </c>
      <c r="I39" s="64">
        <v>34380.977359846671</v>
      </c>
    </row>
    <row r="40" spans="1:9" x14ac:dyDescent="0.3">
      <c r="A40" s="18" t="s">
        <v>122</v>
      </c>
      <c r="B40" s="62">
        <v>9181.073589818172</v>
      </c>
      <c r="C40" s="63">
        <v>6705.0583298452721</v>
      </c>
      <c r="D40" s="63">
        <v>6346.9280064133036</v>
      </c>
      <c r="E40" s="63">
        <v>2113.610384727257</v>
      </c>
      <c r="F40" s="63">
        <v>3932.0625438963657</v>
      </c>
      <c r="G40" s="63">
        <v>20054.991557709087</v>
      </c>
      <c r="H40" s="63">
        <v>2769.7529175564177</v>
      </c>
      <c r="I40" s="64">
        <v>51103.477329965877</v>
      </c>
    </row>
    <row r="41" spans="1:9" x14ac:dyDescent="0.3">
      <c r="A41" s="18" t="s">
        <v>123</v>
      </c>
      <c r="B41" s="62">
        <v>13854.081311452986</v>
      </c>
      <c r="C41" s="63">
        <v>5299.3702457964055</v>
      </c>
      <c r="D41" s="63">
        <v>5150.0203892579484</v>
      </c>
      <c r="E41" s="63">
        <v>416.42220281078926</v>
      </c>
      <c r="F41" s="63">
        <v>5592.5554619523828</v>
      </c>
      <c r="G41" s="63">
        <v>16785.551800030466</v>
      </c>
      <c r="H41" s="63">
        <v>1652.9596784471958</v>
      </c>
      <c r="I41" s="64">
        <v>48750.961089748176</v>
      </c>
    </row>
    <row r="42" spans="1:9" x14ac:dyDescent="0.3">
      <c r="A42" s="18" t="s">
        <v>124</v>
      </c>
      <c r="B42" s="62">
        <v>9407.7498135356873</v>
      </c>
      <c r="C42" s="63">
        <v>4120.6593702370528</v>
      </c>
      <c r="D42" s="63">
        <v>6342.7965106852153</v>
      </c>
      <c r="E42" s="63">
        <v>0</v>
      </c>
      <c r="F42" s="63">
        <v>688.42309563187086</v>
      </c>
      <c r="G42" s="63">
        <v>4446.9643934234846</v>
      </c>
      <c r="H42" s="63">
        <v>2344.241528034504</v>
      </c>
      <c r="I42" s="64">
        <v>27350.834711547814</v>
      </c>
    </row>
    <row r="43" spans="1:9" x14ac:dyDescent="0.3">
      <c r="A43" s="18" t="s">
        <v>125</v>
      </c>
      <c r="B43" s="62">
        <v>10267.601158012227</v>
      </c>
      <c r="C43" s="63">
        <v>4397.4944128763855</v>
      </c>
      <c r="D43" s="63">
        <v>6514.1846731437563</v>
      </c>
      <c r="E43" s="63">
        <v>492.33639430760257</v>
      </c>
      <c r="F43" s="63">
        <v>2374.9261561096878</v>
      </c>
      <c r="G43" s="63">
        <v>4328.2875117323256</v>
      </c>
      <c r="H43" s="63">
        <v>2333.1089457395801</v>
      </c>
      <c r="I43" s="64">
        <v>30707.939251921562</v>
      </c>
    </row>
    <row r="44" spans="1:9" x14ac:dyDescent="0.3">
      <c r="A44" s="18" t="s">
        <v>126</v>
      </c>
      <c r="B44" s="62">
        <v>7626.7979270072992</v>
      </c>
      <c r="C44" s="63">
        <v>4479.124525547445</v>
      </c>
      <c r="D44" s="63">
        <v>6469.6180729927009</v>
      </c>
      <c r="E44" s="63">
        <v>40.765255474452552</v>
      </c>
      <c r="F44" s="63">
        <v>1860.5239124087593</v>
      </c>
      <c r="G44" s="63">
        <v>3792.0902481751823</v>
      </c>
      <c r="H44" s="63">
        <v>2567.4882043795619</v>
      </c>
      <c r="I44" s="64">
        <v>26836.408145985402</v>
      </c>
    </row>
    <row r="45" spans="1:9" s="110" customFormat="1" x14ac:dyDescent="0.3">
      <c r="A45" s="21" t="s">
        <v>127</v>
      </c>
      <c r="B45" s="107">
        <v>6312.5824924129502</v>
      </c>
      <c r="C45" s="108">
        <v>3978.8374709118398</v>
      </c>
      <c r="D45" s="108">
        <v>9339.0464230946582</v>
      </c>
      <c r="E45" s="108">
        <v>165.79161081382503</v>
      </c>
      <c r="F45" s="108">
        <v>2017.8961726951989</v>
      </c>
      <c r="G45" s="108">
        <v>2828.0954198882587</v>
      </c>
      <c r="H45" s="108">
        <v>1995.8664035774416</v>
      </c>
      <c r="I45" s="109">
        <v>26638.115993394171</v>
      </c>
    </row>
    <row r="46" spans="1:9" x14ac:dyDescent="0.3">
      <c r="A46" s="18" t="s">
        <v>128</v>
      </c>
      <c r="B46" s="62">
        <v>6056.5191856073898</v>
      </c>
      <c r="C46" s="63">
        <v>4205.7097281781007</v>
      </c>
      <c r="D46" s="63">
        <v>7004.221739561106</v>
      </c>
      <c r="E46" s="63">
        <v>3140.182280811091</v>
      </c>
      <c r="F46" s="63">
        <v>7398.151978406132</v>
      </c>
      <c r="G46" s="63">
        <v>5768.9088090354162</v>
      </c>
      <c r="H46" s="63">
        <v>9126.6976961587516</v>
      </c>
      <c r="I46" s="64">
        <v>42700.391417757986</v>
      </c>
    </row>
    <row r="47" spans="1:9" x14ac:dyDescent="0.3">
      <c r="A47" s="18" t="s">
        <v>129</v>
      </c>
      <c r="B47" s="62">
        <v>7471.1470539438733</v>
      </c>
      <c r="C47" s="63">
        <v>4706.7129740294313</v>
      </c>
      <c r="D47" s="63">
        <v>7733.8365861444581</v>
      </c>
      <c r="E47" s="63">
        <v>1494.2730728566685</v>
      </c>
      <c r="F47" s="63">
        <v>3397.8316153775768</v>
      </c>
      <c r="G47" s="63">
        <v>8530.6345305912928</v>
      </c>
      <c r="H47" s="63">
        <v>3509.2861707818374</v>
      </c>
      <c r="I47" s="64">
        <v>36843.722003725139</v>
      </c>
    </row>
    <row r="48" spans="1:9" x14ac:dyDescent="0.3">
      <c r="A48" s="18" t="s">
        <v>130</v>
      </c>
      <c r="B48" s="62">
        <v>6461.5980052297346</v>
      </c>
      <c r="C48" s="63">
        <v>5042.3892118042586</v>
      </c>
      <c r="D48" s="63">
        <v>7779.5583339559207</v>
      </c>
      <c r="E48" s="63">
        <v>20.861531565184908</v>
      </c>
      <c r="F48" s="63">
        <v>3495.5294434067987</v>
      </c>
      <c r="G48" s="63">
        <v>26705.651662308552</v>
      </c>
      <c r="H48" s="63">
        <v>1335.8339559208068</v>
      </c>
      <c r="I48" s="64">
        <v>50841.422144191252</v>
      </c>
    </row>
    <row r="49" spans="1:9" x14ac:dyDescent="0.3">
      <c r="A49" s="18" t="s">
        <v>131</v>
      </c>
      <c r="B49" s="62">
        <v>20257.951228035145</v>
      </c>
      <c r="C49" s="63">
        <v>7130.0771265974445</v>
      </c>
      <c r="D49" s="63">
        <v>3769.0705371405752</v>
      </c>
      <c r="E49" s="63">
        <v>0</v>
      </c>
      <c r="F49" s="63">
        <v>6916.8344149361028</v>
      </c>
      <c r="G49" s="63">
        <v>6568.833516373802</v>
      </c>
      <c r="H49" s="63">
        <v>1598.4581669329075</v>
      </c>
      <c r="I49" s="64">
        <v>46241.224990015973</v>
      </c>
    </row>
    <row r="50" spans="1:9" x14ac:dyDescent="0.3">
      <c r="A50" s="18" t="s">
        <v>132</v>
      </c>
      <c r="B50" s="62">
        <v>9954.3494462895706</v>
      </c>
      <c r="C50" s="63">
        <v>4382.4312216117787</v>
      </c>
      <c r="D50" s="63">
        <v>6519.4954458136326</v>
      </c>
      <c r="E50" s="63">
        <v>82.027514804123427</v>
      </c>
      <c r="F50" s="63">
        <v>4866.5243332540103</v>
      </c>
      <c r="G50" s="63">
        <v>11240.727079906053</v>
      </c>
      <c r="H50" s="63">
        <v>2294.5108690029074</v>
      </c>
      <c r="I50" s="64">
        <v>39340.065910682075</v>
      </c>
    </row>
    <row r="51" spans="1:9" x14ac:dyDescent="0.3">
      <c r="A51" s="18" t="s">
        <v>133</v>
      </c>
      <c r="B51" s="62">
        <v>7790.5151401927969</v>
      </c>
      <c r="C51" s="63">
        <v>6387.7676288165121</v>
      </c>
      <c r="D51" s="63">
        <v>7409.4721639915515</v>
      </c>
      <c r="E51" s="63">
        <v>711.39183581966279</v>
      </c>
      <c r="F51" s="63">
        <v>4624.6305155806913</v>
      </c>
      <c r="G51" s="63">
        <v>11383.922562603981</v>
      </c>
      <c r="H51" s="63">
        <v>3285.064238152735</v>
      </c>
      <c r="I51" s="64">
        <v>41592.764085157934</v>
      </c>
    </row>
    <row r="52" spans="1:9" x14ac:dyDescent="0.3">
      <c r="A52" s="18" t="s">
        <v>134</v>
      </c>
      <c r="B52" s="62">
        <v>8778.0032099536966</v>
      </c>
      <c r="C52" s="63">
        <v>3553.4923728091358</v>
      </c>
      <c r="D52" s="63">
        <v>7008.162869641792</v>
      </c>
      <c r="E52" s="63">
        <v>76.923898531375158</v>
      </c>
      <c r="F52" s="63">
        <v>2650.7060903900237</v>
      </c>
      <c r="G52" s="63">
        <v>3893.1118086526717</v>
      </c>
      <c r="H52" s="63">
        <v>1613.9458000738573</v>
      </c>
      <c r="I52" s="64">
        <v>27574.346050052554</v>
      </c>
    </row>
    <row r="53" spans="1:9" x14ac:dyDescent="0.3">
      <c r="A53" s="18" t="s">
        <v>135</v>
      </c>
      <c r="B53" s="62">
        <v>6978.4433193753439</v>
      </c>
      <c r="C53" s="63">
        <v>4653.4260153586529</v>
      </c>
      <c r="D53" s="63">
        <v>6806.084467723972</v>
      </c>
      <c r="E53" s="63">
        <v>2523.4692559467358</v>
      </c>
      <c r="F53" s="63">
        <v>3763.7339470958141</v>
      </c>
      <c r="G53" s="63">
        <v>3959.2478199759748</v>
      </c>
      <c r="H53" s="63">
        <v>3448.5529455249325</v>
      </c>
      <c r="I53" s="64">
        <v>32132.957771001427</v>
      </c>
    </row>
    <row r="54" spans="1:9" x14ac:dyDescent="0.3">
      <c r="A54" s="7" t="s">
        <v>136</v>
      </c>
      <c r="B54" s="65">
        <v>3949.637542572701</v>
      </c>
      <c r="C54" s="66">
        <v>4023.1823858178327</v>
      </c>
      <c r="D54" s="66">
        <v>17291.553445113965</v>
      </c>
      <c r="E54" s="66">
        <v>1980.5291677582743</v>
      </c>
      <c r="F54" s="66">
        <v>4285.9406165400405</v>
      </c>
      <c r="G54" s="66">
        <v>3349.3375251069774</v>
      </c>
      <c r="H54" s="66">
        <v>7042.6089861147502</v>
      </c>
      <c r="I54" s="67">
        <v>41922.78966902454</v>
      </c>
    </row>
    <row r="56" spans="1:9" x14ac:dyDescent="0.3">
      <c r="A56" s="28" t="s">
        <v>154</v>
      </c>
    </row>
    <row r="57" spans="1:9" ht="60.6" customHeight="1" x14ac:dyDescent="0.3">
      <c r="A57" s="111" t="s">
        <v>164</v>
      </c>
      <c r="B57" s="111"/>
      <c r="C57" s="111"/>
      <c r="D57" s="111"/>
    </row>
    <row r="59" spans="1:9" x14ac:dyDescent="0.3">
      <c r="A59" s="27" t="s">
        <v>2</v>
      </c>
    </row>
    <row r="60" spans="1:9" ht="30" customHeight="1" x14ac:dyDescent="0.3">
      <c r="A60" s="111" t="s">
        <v>147</v>
      </c>
      <c r="B60" s="111"/>
      <c r="C60" s="111"/>
      <c r="D60" s="111"/>
    </row>
  </sheetData>
  <mergeCells count="2">
    <mergeCell ref="A60:D60"/>
    <mergeCell ref="A57:D5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0A79-4A51-4916-A498-66329A226420}">
  <dimension ref="A1:D9"/>
  <sheetViews>
    <sheetView workbookViewId="0">
      <selection activeCell="A13" sqref="A13"/>
    </sheetView>
  </sheetViews>
  <sheetFormatPr defaultRowHeight="14.4" x14ac:dyDescent="0.3"/>
  <cols>
    <col min="1" max="1" width="83.21875" bestFit="1" customWidth="1"/>
  </cols>
  <sheetData>
    <row r="1" spans="1:4" x14ac:dyDescent="0.3">
      <c r="A1" s="6" t="s">
        <v>11</v>
      </c>
    </row>
    <row r="2" spans="1:4" x14ac:dyDescent="0.3">
      <c r="A2" s="17" t="s">
        <v>12</v>
      </c>
      <c r="B2" s="73">
        <v>1.8783108369912413E-2</v>
      </c>
    </row>
    <row r="3" spans="1:4" x14ac:dyDescent="0.3">
      <c r="A3" s="7" t="s">
        <v>13</v>
      </c>
      <c r="B3" s="74">
        <v>0.98121689163008763</v>
      </c>
    </row>
    <row r="5" spans="1:4" x14ac:dyDescent="0.3">
      <c r="A5" s="28" t="s">
        <v>154</v>
      </c>
    </row>
    <row r="6" spans="1:4" ht="31.2" customHeight="1" x14ac:dyDescent="0.3">
      <c r="A6" s="112" t="s">
        <v>155</v>
      </c>
      <c r="B6" s="113"/>
      <c r="C6" s="113"/>
      <c r="D6" s="113"/>
    </row>
    <row r="8" spans="1:4" x14ac:dyDescent="0.3">
      <c r="A8" s="27" t="s">
        <v>2</v>
      </c>
    </row>
    <row r="9" spans="1:4" ht="75.599999999999994" customHeight="1" x14ac:dyDescent="0.3">
      <c r="A9" s="111" t="s">
        <v>138</v>
      </c>
      <c r="B9" s="111"/>
      <c r="C9" s="111"/>
      <c r="D9" s="111"/>
    </row>
  </sheetData>
  <mergeCells count="2">
    <mergeCell ref="A9:D9"/>
    <mergeCell ref="A6:D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DAD9-C53E-4FD6-A4FC-802B69E4CF14}">
  <dimension ref="A1:F15"/>
  <sheetViews>
    <sheetView workbookViewId="0">
      <selection activeCell="L13" sqref="L13"/>
    </sheetView>
  </sheetViews>
  <sheetFormatPr defaultRowHeight="14.4" x14ac:dyDescent="0.3"/>
  <cols>
    <col min="1" max="1" width="31.21875" customWidth="1"/>
    <col min="2" max="2" width="16.77734375" customWidth="1"/>
    <col min="3" max="3" width="15.77734375" customWidth="1"/>
    <col min="4" max="4" width="18.6640625" customWidth="1"/>
  </cols>
  <sheetData>
    <row r="1" spans="1:6" x14ac:dyDescent="0.3">
      <c r="A1" s="6" t="s">
        <v>35</v>
      </c>
    </row>
    <row r="2" spans="1:6" x14ac:dyDescent="0.3">
      <c r="A2" s="9" t="s">
        <v>14</v>
      </c>
      <c r="B2" s="75">
        <v>282.73200000000003</v>
      </c>
    </row>
    <row r="3" spans="1:6" x14ac:dyDescent="0.3">
      <c r="A3" s="10" t="s">
        <v>15</v>
      </c>
      <c r="B3" s="76">
        <v>155.75299999999999</v>
      </c>
    </row>
    <row r="4" spans="1:6" x14ac:dyDescent="0.3">
      <c r="A4" s="10" t="s">
        <v>16</v>
      </c>
      <c r="B4" s="77">
        <v>77.998999999999995</v>
      </c>
    </row>
    <row r="5" spans="1:6" x14ac:dyDescent="0.3">
      <c r="A5" s="10" t="s">
        <v>17</v>
      </c>
      <c r="B5" s="76">
        <v>53.421999999999997</v>
      </c>
    </row>
    <row r="6" spans="1:6" x14ac:dyDescent="0.3">
      <c r="A6" s="10" t="s">
        <v>18</v>
      </c>
      <c r="B6" s="76">
        <v>8.5459999999999994</v>
      </c>
    </row>
    <row r="7" spans="1:6" x14ac:dyDescent="0.3">
      <c r="A7" s="10" t="s">
        <v>19</v>
      </c>
      <c r="B7" s="76">
        <v>5.2880000000000003</v>
      </c>
    </row>
    <row r="8" spans="1:6" x14ac:dyDescent="0.3">
      <c r="A8" s="12" t="s">
        <v>20</v>
      </c>
      <c r="B8" s="78">
        <v>208.655</v>
      </c>
      <c r="F8" s="29"/>
    </row>
    <row r="11" spans="1:6" x14ac:dyDescent="0.3">
      <c r="A11" s="28" t="s">
        <v>154</v>
      </c>
    </row>
    <row r="12" spans="1:6" s="106" customFormat="1" ht="46.2" customHeight="1" x14ac:dyDescent="0.3">
      <c r="A12" s="112" t="s">
        <v>155</v>
      </c>
      <c r="B12" s="113"/>
      <c r="C12" s="113"/>
      <c r="D12" s="113"/>
    </row>
    <row r="14" spans="1:6" x14ac:dyDescent="0.3">
      <c r="A14" s="27" t="s">
        <v>2</v>
      </c>
    </row>
    <row r="15" spans="1:6" ht="102.6" customHeight="1" x14ac:dyDescent="0.3">
      <c r="A15" s="111" t="s">
        <v>138</v>
      </c>
      <c r="B15" s="111"/>
      <c r="C15" s="111"/>
      <c r="D15" s="111"/>
    </row>
  </sheetData>
  <mergeCells count="2">
    <mergeCell ref="A15:D15"/>
    <mergeCell ref="A12:D1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7F3B-5C86-4501-9546-AE1A210DBB63}">
  <dimension ref="A1:D18"/>
  <sheetViews>
    <sheetView topLeftCell="A13" workbookViewId="0">
      <selection activeCell="E16" sqref="E16"/>
    </sheetView>
  </sheetViews>
  <sheetFormatPr defaultRowHeight="14.4" x14ac:dyDescent="0.3"/>
  <cols>
    <col min="1" max="1" width="54.6640625" customWidth="1"/>
    <col min="2" max="2" width="14.33203125" customWidth="1"/>
    <col min="3" max="3" width="13.21875" customWidth="1"/>
    <col min="4" max="4" width="14.6640625" customWidth="1"/>
  </cols>
  <sheetData>
    <row r="1" spans="1:4" x14ac:dyDescent="0.3">
      <c r="A1" s="6" t="s">
        <v>34</v>
      </c>
    </row>
    <row r="2" spans="1:4" x14ac:dyDescent="0.3">
      <c r="A2" s="14"/>
      <c r="B2" s="15" t="s">
        <v>21</v>
      </c>
      <c r="C2" s="15" t="s">
        <v>22</v>
      </c>
      <c r="D2" s="16" t="s">
        <v>23</v>
      </c>
    </row>
    <row r="3" spans="1:4" x14ac:dyDescent="0.3">
      <c r="A3" s="103" t="s">
        <v>24</v>
      </c>
      <c r="B3" s="79">
        <v>27.687509913799598</v>
      </c>
      <c r="C3" s="79"/>
      <c r="D3" s="82"/>
    </row>
    <row r="4" spans="1:4" x14ac:dyDescent="0.3">
      <c r="A4" s="104" t="s">
        <v>25</v>
      </c>
      <c r="B4" s="80">
        <v>1.7027002557782396</v>
      </c>
      <c r="C4" s="80"/>
      <c r="D4" s="83"/>
    </row>
    <row r="5" spans="1:4" x14ac:dyDescent="0.3">
      <c r="A5" s="104" t="s">
        <v>26</v>
      </c>
      <c r="B5" s="80">
        <v>26.532363240840318</v>
      </c>
      <c r="C5" s="80"/>
      <c r="D5" s="83"/>
    </row>
    <row r="6" spans="1:4" x14ac:dyDescent="0.3">
      <c r="A6" s="104" t="s">
        <v>27</v>
      </c>
      <c r="B6" s="80">
        <v>13.645583480545351</v>
      </c>
      <c r="C6" s="80"/>
      <c r="D6" s="83"/>
    </row>
    <row r="7" spans="1:4" x14ac:dyDescent="0.3">
      <c r="A7" s="104" t="s">
        <v>28</v>
      </c>
      <c r="B7" s="80">
        <v>2.2426662596947589</v>
      </c>
      <c r="C7" s="80"/>
      <c r="D7" s="83"/>
    </row>
    <row r="8" spans="1:4" x14ac:dyDescent="0.3">
      <c r="A8" s="104" t="s">
        <v>29</v>
      </c>
      <c r="B8" s="80"/>
      <c r="C8" s="80">
        <v>10.978581</v>
      </c>
      <c r="D8" s="83"/>
    </row>
    <row r="9" spans="1:4" x14ac:dyDescent="0.3">
      <c r="A9" s="104" t="s">
        <v>30</v>
      </c>
      <c r="B9" s="80" t="s">
        <v>31</v>
      </c>
      <c r="C9" s="80">
        <v>10.201453051250001</v>
      </c>
      <c r="D9" s="80"/>
    </row>
    <row r="10" spans="1:4" x14ac:dyDescent="0.3">
      <c r="A10" s="105" t="s">
        <v>32</v>
      </c>
      <c r="B10" s="80">
        <v>2.9751371120000001</v>
      </c>
      <c r="C10" s="80">
        <v>65.968000000000004</v>
      </c>
      <c r="D10" s="80">
        <v>10.502000000000001</v>
      </c>
    </row>
    <row r="11" spans="1:4" x14ac:dyDescent="0.3">
      <c r="A11" s="69" t="s">
        <v>33</v>
      </c>
      <c r="B11" s="81">
        <v>74.785960262658236</v>
      </c>
      <c r="C11" s="81">
        <v>87.148034051249994</v>
      </c>
      <c r="D11" s="81">
        <v>10.502000000000001</v>
      </c>
    </row>
    <row r="13" spans="1:4" x14ac:dyDescent="0.3">
      <c r="A13" s="28" t="s">
        <v>154</v>
      </c>
    </row>
    <row r="14" spans="1:4" ht="76.2" customHeight="1" x14ac:dyDescent="0.3">
      <c r="A14" s="111" t="s">
        <v>156</v>
      </c>
      <c r="B14" s="111"/>
      <c r="C14" s="111"/>
      <c r="D14" s="111"/>
    </row>
    <row r="16" spans="1:4" x14ac:dyDescent="0.3">
      <c r="A16" s="27" t="s">
        <v>2</v>
      </c>
    </row>
    <row r="17" spans="1:4" ht="118.2" customHeight="1" x14ac:dyDescent="0.3">
      <c r="A17" s="111" t="s">
        <v>139</v>
      </c>
      <c r="B17" s="111"/>
      <c r="C17" s="111"/>
      <c r="D17" s="111"/>
    </row>
    <row r="18" spans="1:4" x14ac:dyDescent="0.3">
      <c r="A18" s="68"/>
    </row>
  </sheetData>
  <mergeCells count="2">
    <mergeCell ref="A17:D17"/>
    <mergeCell ref="A14:D1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07590-8843-4233-887A-2DFAC7BD1707}">
  <dimension ref="A1:L15"/>
  <sheetViews>
    <sheetView topLeftCell="A7" workbookViewId="0">
      <selection activeCell="A15" sqref="A15:D15"/>
    </sheetView>
  </sheetViews>
  <sheetFormatPr defaultRowHeight="14.4" x14ac:dyDescent="0.3"/>
  <cols>
    <col min="1" max="1" width="58.44140625" customWidth="1"/>
  </cols>
  <sheetData>
    <row r="1" spans="1:12" x14ac:dyDescent="0.3">
      <c r="A1" s="6" t="s">
        <v>148</v>
      </c>
    </row>
    <row r="2" spans="1:12" x14ac:dyDescent="0.3">
      <c r="B2" s="100">
        <v>2007</v>
      </c>
      <c r="C2" s="101">
        <v>2008</v>
      </c>
      <c r="D2" s="101">
        <v>2009</v>
      </c>
      <c r="E2" s="101">
        <v>2010</v>
      </c>
      <c r="F2" s="101">
        <v>2011</v>
      </c>
      <c r="G2" s="101">
        <v>2012</v>
      </c>
      <c r="H2" s="101">
        <v>2013</v>
      </c>
      <c r="I2" s="101">
        <v>2014</v>
      </c>
      <c r="J2" s="101">
        <v>2015</v>
      </c>
      <c r="K2" s="101">
        <v>2016</v>
      </c>
      <c r="L2" s="102">
        <v>2017</v>
      </c>
    </row>
    <row r="3" spans="1:12" x14ac:dyDescent="0.3">
      <c r="A3" s="31" t="s">
        <v>36</v>
      </c>
      <c r="B3" s="59">
        <v>16.186903984245191</v>
      </c>
      <c r="C3" s="60">
        <v>19.10085585102788</v>
      </c>
      <c r="D3" s="60">
        <v>29.787060623673227</v>
      </c>
      <c r="E3" s="60">
        <v>37.419980108636821</v>
      </c>
      <c r="F3" s="60">
        <v>37.150763197178669</v>
      </c>
      <c r="G3" s="60">
        <v>34.079578548205312</v>
      </c>
      <c r="H3" s="60">
        <v>33.044512802041936</v>
      </c>
      <c r="I3" s="60">
        <v>31.400344399104902</v>
      </c>
      <c r="J3" s="60">
        <v>29.085395094020765</v>
      </c>
      <c r="K3" s="60">
        <v>27.016690726874785</v>
      </c>
      <c r="L3" s="61">
        <v>27.68750991379957</v>
      </c>
    </row>
    <row r="4" spans="1:12" x14ac:dyDescent="0.3">
      <c r="A4" s="32" t="s">
        <v>26</v>
      </c>
      <c r="B4" s="62">
        <v>27.594812806863604</v>
      </c>
      <c r="C4" s="63">
        <v>26.960045579995992</v>
      </c>
      <c r="D4" s="63">
        <v>31.985640327609467</v>
      </c>
      <c r="E4" s="63">
        <v>32.823944813715158</v>
      </c>
      <c r="F4" s="63">
        <v>29.156696246780669</v>
      </c>
      <c r="G4" s="63">
        <v>27.594478517308829</v>
      </c>
      <c r="H4" s="63">
        <v>25.897478524688619</v>
      </c>
      <c r="I4" s="63">
        <v>26.060662892900886</v>
      </c>
      <c r="J4" s="63">
        <v>26.144090151002676</v>
      </c>
      <c r="K4" s="63">
        <v>26.63307976343404</v>
      </c>
      <c r="L4" s="64">
        <v>26.367452541320535</v>
      </c>
    </row>
    <row r="5" spans="1:12" x14ac:dyDescent="0.3">
      <c r="A5" s="32" t="s">
        <v>27</v>
      </c>
      <c r="B5" s="62">
        <v>3.9150861914246349</v>
      </c>
      <c r="C5" s="63">
        <v>3.9343915841242323</v>
      </c>
      <c r="D5" s="63">
        <v>4.5670330447543472</v>
      </c>
      <c r="E5" s="63">
        <v>8.5772869674695222</v>
      </c>
      <c r="F5" s="63">
        <v>11.11764007574449</v>
      </c>
      <c r="G5" s="63">
        <v>11.597317743390105</v>
      </c>
      <c r="H5" s="63">
        <v>12.823495504374362</v>
      </c>
      <c r="I5" s="63">
        <v>13.445731951956656</v>
      </c>
      <c r="J5" s="63">
        <v>13.806819283619056</v>
      </c>
      <c r="K5" s="63">
        <v>14.146153612030499</v>
      </c>
      <c r="L5" s="64">
        <v>13.645583480545351</v>
      </c>
    </row>
    <row r="6" spans="1:12" x14ac:dyDescent="0.3">
      <c r="A6" s="32" t="s">
        <v>37</v>
      </c>
      <c r="B6" s="62">
        <v>68.196036917452034</v>
      </c>
      <c r="C6" s="63">
        <v>70.439377272883732</v>
      </c>
      <c r="D6" s="63">
        <v>68.045273447305462</v>
      </c>
      <c r="E6" s="63">
        <v>66.519795801402708</v>
      </c>
      <c r="F6" s="63">
        <v>61.87817036417762</v>
      </c>
      <c r="G6" s="63">
        <v>56.908273178659407</v>
      </c>
      <c r="H6" s="63">
        <v>56.561863506167363</v>
      </c>
      <c r="I6" s="63">
        <v>59.835297986835684</v>
      </c>
      <c r="J6" s="63">
        <v>63.041481188640347</v>
      </c>
      <c r="K6" s="63">
        <v>64.365542394049413</v>
      </c>
      <c r="L6" s="64">
        <v>65.968000000000004</v>
      </c>
    </row>
    <row r="7" spans="1:12" x14ac:dyDescent="0.3">
      <c r="A7" s="32" t="s">
        <v>30</v>
      </c>
      <c r="B7" s="62">
        <v>11.95337174738885</v>
      </c>
      <c r="C7" s="63">
        <v>12.549223915080244</v>
      </c>
      <c r="D7" s="63">
        <v>11.888295612751856</v>
      </c>
      <c r="E7" s="63">
        <v>11.186984136945339</v>
      </c>
      <c r="F7" s="63">
        <v>10.849854059801354</v>
      </c>
      <c r="G7" s="63">
        <v>10.215343527481901</v>
      </c>
      <c r="H7" s="63">
        <v>10.27291999600577</v>
      </c>
      <c r="I7" s="63">
        <v>10.386208902296403</v>
      </c>
      <c r="J7" s="63">
        <v>10.254240031923468</v>
      </c>
      <c r="K7" s="63">
        <v>10.283638076171254</v>
      </c>
      <c r="L7" s="64">
        <v>10.235970907</v>
      </c>
    </row>
    <row r="8" spans="1:12" x14ac:dyDescent="0.3">
      <c r="A8" s="33" t="s">
        <v>29</v>
      </c>
      <c r="B8" s="65">
        <v>9.038259554794271</v>
      </c>
      <c r="C8" s="66">
        <v>9.1828234537994806</v>
      </c>
      <c r="D8" s="66">
        <v>9.6372710470046687</v>
      </c>
      <c r="E8" s="66">
        <v>9.8964032968351141</v>
      </c>
      <c r="F8" s="66">
        <v>10.078614711069465</v>
      </c>
      <c r="G8" s="66">
        <v>9.957273688539928</v>
      </c>
      <c r="H8" s="66">
        <v>10.021609096806891</v>
      </c>
      <c r="I8" s="66">
        <v>10.228700589852217</v>
      </c>
      <c r="J8" s="66">
        <v>10.740374525430804</v>
      </c>
      <c r="K8" s="66">
        <v>10.927040445550473</v>
      </c>
      <c r="L8" s="67">
        <v>10.978581</v>
      </c>
    </row>
    <row r="11" spans="1:12" x14ac:dyDescent="0.3">
      <c r="A11" s="28" t="s">
        <v>154</v>
      </c>
    </row>
    <row r="12" spans="1:12" ht="43.2" customHeight="1" x14ac:dyDescent="0.3">
      <c r="A12" s="111" t="s">
        <v>157</v>
      </c>
      <c r="B12" s="111"/>
      <c r="C12" s="111"/>
      <c r="D12" s="111"/>
    </row>
    <row r="14" spans="1:12" x14ac:dyDescent="0.3">
      <c r="A14" s="27" t="s">
        <v>2</v>
      </c>
    </row>
    <row r="15" spans="1:12" ht="117.6" customHeight="1" x14ac:dyDescent="0.3">
      <c r="A15" s="111" t="s">
        <v>140</v>
      </c>
      <c r="B15" s="111"/>
      <c r="C15" s="111"/>
      <c r="D15" s="111"/>
    </row>
  </sheetData>
  <mergeCells count="2">
    <mergeCell ref="A15:D15"/>
    <mergeCell ref="A12:D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2635A-A995-4996-AB87-4597809B787F}">
  <dimension ref="A1:D24"/>
  <sheetViews>
    <sheetView topLeftCell="A16" workbookViewId="0">
      <selection activeCell="H16" sqref="H16"/>
    </sheetView>
  </sheetViews>
  <sheetFormatPr defaultRowHeight="14.4" x14ac:dyDescent="0.3"/>
  <cols>
    <col min="1" max="1" width="14.33203125" customWidth="1"/>
    <col min="2" max="2" width="15.77734375" customWidth="1"/>
    <col min="3" max="3" width="14.44140625" customWidth="1"/>
  </cols>
  <sheetData>
    <row r="1" spans="1:3" x14ac:dyDescent="0.3">
      <c r="A1" s="23" t="s">
        <v>57</v>
      </c>
    </row>
    <row r="2" spans="1:3" x14ac:dyDescent="0.3">
      <c r="A2" s="19" t="s">
        <v>38</v>
      </c>
      <c r="B2" s="19" t="s">
        <v>39</v>
      </c>
      <c r="C2" s="20" t="s">
        <v>40</v>
      </c>
    </row>
    <row r="3" spans="1:3" x14ac:dyDescent="0.3">
      <c r="A3" s="21" t="s">
        <v>41</v>
      </c>
      <c r="B3" s="84">
        <v>3675.6917717352585</v>
      </c>
      <c r="C3" s="85">
        <v>7345.1111213992481</v>
      </c>
    </row>
    <row r="4" spans="1:3" x14ac:dyDescent="0.3">
      <c r="A4" s="21" t="s">
        <v>42</v>
      </c>
      <c r="B4" s="84">
        <v>3947.8254261474385</v>
      </c>
      <c r="C4" s="84">
        <v>7663.1849500295111</v>
      </c>
    </row>
    <row r="5" spans="1:3" x14ac:dyDescent="0.3">
      <c r="A5" s="21" t="s">
        <v>43</v>
      </c>
      <c r="B5" s="84">
        <v>4215.9749394564551</v>
      </c>
      <c r="C5" s="84">
        <v>7167.9043319065859</v>
      </c>
    </row>
    <row r="6" spans="1:3" x14ac:dyDescent="0.3">
      <c r="A6" s="21" t="s">
        <v>44</v>
      </c>
      <c r="B6" s="84">
        <v>4442.7482805749542</v>
      </c>
      <c r="C6" s="84">
        <v>6632.0631610487226</v>
      </c>
    </row>
    <row r="7" spans="1:3" x14ac:dyDescent="0.3">
      <c r="A7" s="21" t="s">
        <v>45</v>
      </c>
      <c r="B7" s="84">
        <v>4620.8592874126043</v>
      </c>
      <c r="C7" s="84">
        <v>6245.4272639589863</v>
      </c>
    </row>
    <row r="8" spans="1:3" x14ac:dyDescent="0.3">
      <c r="A8" s="21" t="s">
        <v>46</v>
      </c>
      <c r="B8" s="84">
        <v>4635.5463461473328</v>
      </c>
      <c r="C8" s="84">
        <v>6112.7005044709304</v>
      </c>
    </row>
    <row r="9" spans="1:3" x14ac:dyDescent="0.3">
      <c r="A9" s="21" t="s">
        <v>47</v>
      </c>
      <c r="B9" s="84">
        <v>4435.3170485340816</v>
      </c>
      <c r="C9" s="84">
        <v>6129.8411127843747</v>
      </c>
    </row>
    <row r="10" spans="1:3" x14ac:dyDescent="0.3">
      <c r="A10" s="21" t="s">
        <v>48</v>
      </c>
      <c r="B10" s="84">
        <v>4336.0106353102874</v>
      </c>
      <c r="C10" s="84">
        <v>6359.072052821507</v>
      </c>
    </row>
    <row r="11" spans="1:3" x14ac:dyDescent="0.3">
      <c r="A11" s="21" t="s">
        <v>49</v>
      </c>
      <c r="B11" s="84">
        <v>4242.9456623695496</v>
      </c>
      <c r="C11" s="84">
        <v>6425.7706404867795</v>
      </c>
    </row>
    <row r="12" spans="1:3" x14ac:dyDescent="0.3">
      <c r="A12" s="21" t="s">
        <v>50</v>
      </c>
      <c r="B12" s="84">
        <v>4432.1577149550858</v>
      </c>
      <c r="C12" s="84">
        <v>5957.454197588545</v>
      </c>
    </row>
    <row r="13" spans="1:3" x14ac:dyDescent="0.3">
      <c r="A13" s="21" t="s">
        <v>51</v>
      </c>
      <c r="B13" s="84">
        <v>5019.4251994834949</v>
      </c>
      <c r="C13" s="84">
        <v>5218.8895972936025</v>
      </c>
    </row>
    <row r="14" spans="1:3" x14ac:dyDescent="0.3">
      <c r="A14" s="21" t="s">
        <v>52</v>
      </c>
      <c r="B14" s="84">
        <v>5110.8545859235073</v>
      </c>
      <c r="C14" s="84">
        <v>4979.7612760144757</v>
      </c>
    </row>
    <row r="15" spans="1:3" x14ac:dyDescent="0.3">
      <c r="A15" s="21" t="s">
        <v>53</v>
      </c>
      <c r="B15" s="84">
        <v>4877.112766241692</v>
      </c>
      <c r="C15" s="84">
        <v>4585.1742122330443</v>
      </c>
    </row>
    <row r="16" spans="1:3" x14ac:dyDescent="0.3">
      <c r="A16" s="21" t="s">
        <v>54</v>
      </c>
      <c r="B16" s="84">
        <v>4703.5994577326501</v>
      </c>
      <c r="C16" s="84">
        <v>4603.9215408608206</v>
      </c>
    </row>
    <row r="17" spans="1:4" x14ac:dyDescent="0.3">
      <c r="A17" s="21" t="s">
        <v>55</v>
      </c>
      <c r="B17" s="84">
        <v>4554.5893010830159</v>
      </c>
      <c r="C17" s="84">
        <v>4890.2714231013306</v>
      </c>
    </row>
    <row r="18" spans="1:4" x14ac:dyDescent="0.3">
      <c r="A18" s="22" t="s">
        <v>56</v>
      </c>
      <c r="B18" s="86">
        <v>4543.6481229138817</v>
      </c>
      <c r="C18" s="86">
        <v>5099.2879636685821</v>
      </c>
    </row>
    <row r="20" spans="1:4" x14ac:dyDescent="0.3">
      <c r="A20" s="25" t="s">
        <v>154</v>
      </c>
    </row>
    <row r="21" spans="1:4" ht="57.6" customHeight="1" x14ac:dyDescent="0.3">
      <c r="A21" s="111" t="s">
        <v>158</v>
      </c>
      <c r="B21" s="111"/>
      <c r="C21" s="111"/>
      <c r="D21" s="111"/>
    </row>
    <row r="23" spans="1:4" x14ac:dyDescent="0.3">
      <c r="A23" s="24" t="s">
        <v>2</v>
      </c>
    </row>
    <row r="24" spans="1:4" ht="88.2" customHeight="1" x14ac:dyDescent="0.3">
      <c r="A24" s="111" t="s">
        <v>141</v>
      </c>
      <c r="B24" s="111"/>
      <c r="C24" s="111"/>
      <c r="D24" s="111"/>
    </row>
  </sheetData>
  <mergeCells count="2">
    <mergeCell ref="A24:D24"/>
    <mergeCell ref="A21: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EDB34-C7D6-4877-A973-DC95EA24A65B}">
  <dimension ref="A1:E12"/>
  <sheetViews>
    <sheetView workbookViewId="0">
      <selection activeCell="E19" sqref="E19"/>
    </sheetView>
  </sheetViews>
  <sheetFormatPr defaultRowHeight="14.4" x14ac:dyDescent="0.3"/>
  <cols>
    <col min="1" max="1" width="17.88671875" customWidth="1"/>
    <col min="3" max="3" width="11.33203125" customWidth="1"/>
    <col min="4" max="4" width="14.5546875" customWidth="1"/>
    <col min="5" max="5" width="11.5546875" customWidth="1"/>
  </cols>
  <sheetData>
    <row r="1" spans="1:5" x14ac:dyDescent="0.3">
      <c r="A1" s="1" t="s">
        <v>0</v>
      </c>
    </row>
    <row r="2" spans="1:5" x14ac:dyDescent="0.3">
      <c r="A2" s="6" t="s">
        <v>65</v>
      </c>
    </row>
    <row r="3" spans="1:5" x14ac:dyDescent="0.3">
      <c r="B3" s="14" t="s">
        <v>58</v>
      </c>
      <c r="C3" s="30" t="s">
        <v>59</v>
      </c>
      <c r="D3" s="30" t="s">
        <v>60</v>
      </c>
      <c r="E3" s="16" t="s">
        <v>61</v>
      </c>
    </row>
    <row r="4" spans="1:5" x14ac:dyDescent="0.3">
      <c r="A4" s="31" t="s">
        <v>62</v>
      </c>
      <c r="B4" s="87">
        <v>0.70260900696490136</v>
      </c>
      <c r="C4" s="88">
        <v>0.60913933424860967</v>
      </c>
      <c r="D4" s="88">
        <v>0.36719411870665014</v>
      </c>
      <c r="E4" s="89">
        <v>0.69951005406130062</v>
      </c>
    </row>
    <row r="5" spans="1:5" x14ac:dyDescent="0.3">
      <c r="A5" s="32" t="s">
        <v>63</v>
      </c>
      <c r="B5" s="90">
        <v>0.15363121445306349</v>
      </c>
      <c r="C5" s="91">
        <v>0.37266679462274821</v>
      </c>
      <c r="D5" s="91">
        <v>0.28550321761308156</v>
      </c>
      <c r="E5" s="92">
        <v>0.23067723336784521</v>
      </c>
    </row>
    <row r="6" spans="1:5" x14ac:dyDescent="0.3">
      <c r="A6" s="33" t="s">
        <v>64</v>
      </c>
      <c r="B6" s="93">
        <v>0.14375977858203517</v>
      </c>
      <c r="C6" s="94">
        <v>0</v>
      </c>
      <c r="D6" s="94">
        <v>0.34730266368027379</v>
      </c>
      <c r="E6" s="95">
        <v>6.981271257085421E-2</v>
      </c>
    </row>
    <row r="8" spans="1:5" x14ac:dyDescent="0.3">
      <c r="A8" s="28" t="s">
        <v>154</v>
      </c>
    </row>
    <row r="9" spans="1:5" ht="28.8" customHeight="1" x14ac:dyDescent="0.3">
      <c r="A9" s="114" t="s">
        <v>159</v>
      </c>
      <c r="B9" s="111"/>
      <c r="C9" s="111"/>
      <c r="D9" s="111"/>
    </row>
    <row r="11" spans="1:5" x14ac:dyDescent="0.3">
      <c r="A11" s="27" t="s">
        <v>2</v>
      </c>
    </row>
    <row r="12" spans="1:5" ht="119.4" customHeight="1" x14ac:dyDescent="0.3">
      <c r="A12" s="114" t="s">
        <v>142</v>
      </c>
      <c r="B12" s="111"/>
      <c r="C12" s="111"/>
      <c r="D12" s="111"/>
    </row>
  </sheetData>
  <mergeCells count="2">
    <mergeCell ref="A12:D12"/>
    <mergeCell ref="A9:D9"/>
  </mergeCells>
  <hyperlinks>
    <hyperlink ref="A12" r:id="rId1" display="http://www.va.gov/transparency/Post-9-11-GI-Bill-Data.xlsx" xr:uid="{0B15D0B7-9209-4F2D-87FE-B2F42CF26BC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31B70-42BA-4592-BFCB-B99FD2646855}">
  <dimension ref="A1:C20"/>
  <sheetViews>
    <sheetView workbookViewId="0">
      <selection activeCell="E18" sqref="E18"/>
    </sheetView>
  </sheetViews>
  <sheetFormatPr defaultRowHeight="14.4" x14ac:dyDescent="0.3"/>
  <cols>
    <col min="2" max="2" width="15.88671875" customWidth="1"/>
    <col min="3" max="3" width="21.5546875" customWidth="1"/>
  </cols>
  <sheetData>
    <row r="1" spans="1:3" x14ac:dyDescent="0.3">
      <c r="A1" s="6" t="s">
        <v>152</v>
      </c>
    </row>
    <row r="2" spans="1:3" x14ac:dyDescent="0.3">
      <c r="A2" s="15" t="s">
        <v>66</v>
      </c>
      <c r="B2" s="30" t="s">
        <v>67</v>
      </c>
      <c r="C2" s="16" t="s">
        <v>68</v>
      </c>
    </row>
    <row r="3" spans="1:3" x14ac:dyDescent="0.3">
      <c r="A3" s="34">
        <v>2006</v>
      </c>
      <c r="B3" s="96">
        <v>0</v>
      </c>
      <c r="C3" s="82">
        <v>3.8783286885608086</v>
      </c>
    </row>
    <row r="4" spans="1:3" x14ac:dyDescent="0.3">
      <c r="A4" s="34">
        <v>2007</v>
      </c>
      <c r="B4" s="97">
        <v>0</v>
      </c>
      <c r="C4" s="83">
        <v>3.9273386923792435</v>
      </c>
    </row>
    <row r="5" spans="1:3" x14ac:dyDescent="0.3">
      <c r="A5" s="34">
        <v>2008</v>
      </c>
      <c r="B5" s="97">
        <v>0</v>
      </c>
      <c r="C5" s="83">
        <v>3.9367425480392275</v>
      </c>
    </row>
    <row r="6" spans="1:3" x14ac:dyDescent="0.3">
      <c r="A6" s="34">
        <v>2009</v>
      </c>
      <c r="B6" s="97">
        <v>0.18485091260573194</v>
      </c>
      <c r="C6" s="83">
        <v>4.5922789643869866</v>
      </c>
    </row>
    <row r="7" spans="1:3" x14ac:dyDescent="0.3">
      <c r="A7" s="34">
        <v>2010</v>
      </c>
      <c r="B7" s="97">
        <v>6.2178706425971342</v>
      </c>
      <c r="C7" s="83">
        <v>3.6261353550313236</v>
      </c>
    </row>
    <row r="8" spans="1:3" x14ac:dyDescent="0.3">
      <c r="A8" s="34">
        <v>2011</v>
      </c>
      <c r="B8" s="97">
        <v>8.3669207935234038</v>
      </c>
      <c r="C8" s="83">
        <v>3.1752639749264282</v>
      </c>
    </row>
    <row r="9" spans="1:3" x14ac:dyDescent="0.3">
      <c r="A9" s="34">
        <v>2012</v>
      </c>
      <c r="B9" s="97">
        <v>9.0442799854250691</v>
      </c>
      <c r="C9" s="83">
        <v>2.571415416278461</v>
      </c>
    </row>
    <row r="10" spans="1:3" x14ac:dyDescent="0.3">
      <c r="A10" s="34">
        <v>2013</v>
      </c>
      <c r="B10" s="97">
        <v>10.692938266931353</v>
      </c>
      <c r="C10" s="83">
        <v>2.5331572716666186</v>
      </c>
    </row>
    <row r="11" spans="1:3" x14ac:dyDescent="0.3">
      <c r="A11" s="34">
        <v>2014</v>
      </c>
      <c r="B11" s="97">
        <v>11.111571248619224</v>
      </c>
      <c r="C11" s="83">
        <v>2.4073728411236597</v>
      </c>
    </row>
    <row r="12" spans="1:3" x14ac:dyDescent="0.3">
      <c r="A12" s="34">
        <v>2015</v>
      </c>
      <c r="B12" s="97">
        <v>11.570895897921824</v>
      </c>
      <c r="C12" s="83">
        <v>2.3318817836559602</v>
      </c>
    </row>
    <row r="13" spans="1:3" x14ac:dyDescent="0.3">
      <c r="A13" s="34">
        <v>2016</v>
      </c>
      <c r="B13" s="97">
        <v>11.821041354285661</v>
      </c>
      <c r="C13" s="83">
        <v>2.4062375678957446</v>
      </c>
    </row>
    <row r="14" spans="1:3" x14ac:dyDescent="0.3">
      <c r="A14" s="35">
        <v>2017</v>
      </c>
      <c r="B14" s="98">
        <v>11.056959000000001</v>
      </c>
      <c r="C14" s="99">
        <v>2.3947259999999999</v>
      </c>
    </row>
    <row r="16" spans="1:3" x14ac:dyDescent="0.3">
      <c r="A16" s="28" t="s">
        <v>154</v>
      </c>
    </row>
    <row r="17" spans="1:3" ht="73.2" customHeight="1" x14ac:dyDescent="0.3">
      <c r="A17" s="111" t="s">
        <v>160</v>
      </c>
      <c r="B17" s="111"/>
      <c r="C17" s="111"/>
    </row>
    <row r="19" spans="1:3" x14ac:dyDescent="0.3">
      <c r="A19" s="27" t="s">
        <v>2</v>
      </c>
    </row>
    <row r="20" spans="1:3" ht="72.599999999999994" customHeight="1" x14ac:dyDescent="0.3">
      <c r="A20" s="111" t="s">
        <v>143</v>
      </c>
      <c r="B20" s="111"/>
      <c r="C20" s="111"/>
    </row>
  </sheetData>
  <mergeCells count="2">
    <mergeCell ref="A20:C20"/>
    <mergeCell ref="A17:C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D74E-A36E-47CC-958A-5960B8511106}">
  <dimension ref="A1:G20"/>
  <sheetViews>
    <sheetView topLeftCell="A10" workbookViewId="0">
      <selection activeCell="G20" sqref="G20"/>
    </sheetView>
  </sheetViews>
  <sheetFormatPr defaultRowHeight="14.4" x14ac:dyDescent="0.3"/>
  <cols>
    <col min="2" max="2" width="14.44140625" customWidth="1"/>
    <col min="3" max="3" width="18.77734375" customWidth="1"/>
    <col min="4" max="4" width="20.21875" customWidth="1"/>
    <col min="5" max="5" width="14.21875" customWidth="1"/>
    <col min="6" max="6" width="11.6640625" customWidth="1"/>
    <col min="7" max="7" width="18" customWidth="1"/>
  </cols>
  <sheetData>
    <row r="1" spans="1:7" x14ac:dyDescent="0.3">
      <c r="A1" s="50" t="s">
        <v>153</v>
      </c>
    </row>
    <row r="2" spans="1:7" x14ac:dyDescent="0.3">
      <c r="A2" s="36" t="s">
        <v>66</v>
      </c>
      <c r="B2" s="37" t="s">
        <v>69</v>
      </c>
      <c r="C2" s="37" t="s">
        <v>70</v>
      </c>
      <c r="D2" s="37" t="s">
        <v>71</v>
      </c>
      <c r="E2" s="37" t="s">
        <v>72</v>
      </c>
      <c r="F2" s="37" t="s">
        <v>73</v>
      </c>
      <c r="G2" s="38" t="s">
        <v>74</v>
      </c>
    </row>
    <row r="3" spans="1:7" x14ac:dyDescent="0.3">
      <c r="A3" s="39">
        <v>2007</v>
      </c>
      <c r="B3" s="40">
        <v>1.9732613713681475</v>
      </c>
      <c r="C3" s="41">
        <v>30.502684384015183</v>
      </c>
      <c r="D3" s="41">
        <v>29.691622923629861</v>
      </c>
      <c r="E3" s="41">
        <v>9.9149132895020209</v>
      </c>
      <c r="F3" s="41">
        <v>2.5492528043287379</v>
      </c>
      <c r="G3" s="42">
        <v>74.631734772843956</v>
      </c>
    </row>
    <row r="4" spans="1:7" x14ac:dyDescent="0.3">
      <c r="A4" s="39">
        <v>2008</v>
      </c>
      <c r="B4" s="43">
        <v>1.6444783494158772</v>
      </c>
      <c r="C4" s="44">
        <v>34.588408725863609</v>
      </c>
      <c r="D4" s="44">
        <v>32.557710231567782</v>
      </c>
      <c r="E4" s="44">
        <v>9.146686791220457</v>
      </c>
      <c r="F4" s="44">
        <v>3.6598882850236039</v>
      </c>
      <c r="G4" s="45">
        <v>81.597172383091305</v>
      </c>
    </row>
    <row r="5" spans="1:7" x14ac:dyDescent="0.3">
      <c r="A5" s="39">
        <v>2009</v>
      </c>
      <c r="B5" s="43">
        <v>1.1016603300966059</v>
      </c>
      <c r="C5" s="44">
        <v>37.857854253010707</v>
      </c>
      <c r="D5" s="44">
        <v>46.33484374224328</v>
      </c>
      <c r="E5" s="44">
        <v>8.812295043720864</v>
      </c>
      <c r="F5" s="44">
        <v>4.9591649158586844</v>
      </c>
      <c r="G5" s="45">
        <v>99.065818284930131</v>
      </c>
    </row>
    <row r="6" spans="1:7" x14ac:dyDescent="0.3">
      <c r="A6" s="39">
        <v>2010</v>
      </c>
      <c r="B6" s="43">
        <v>0.92503996301243885</v>
      </c>
      <c r="C6" s="44">
        <v>43.035637337309211</v>
      </c>
      <c r="D6" s="44">
        <v>52.641513654603813</v>
      </c>
      <c r="E6" s="44">
        <v>10.064035960527006</v>
      </c>
      <c r="F6" s="44">
        <v>6.4254896928036205</v>
      </c>
      <c r="G6" s="45">
        <v>113.09171660825611</v>
      </c>
    </row>
    <row r="7" spans="1:7" x14ac:dyDescent="0.3">
      <c r="A7" s="39">
        <v>2011</v>
      </c>
      <c r="B7" s="43">
        <v>0.95925925413013802</v>
      </c>
      <c r="C7" s="44">
        <v>45.468500747604935</v>
      </c>
      <c r="D7" s="44">
        <v>52.824142657372839</v>
      </c>
      <c r="E7" s="44">
        <v>11.858157719787384</v>
      </c>
      <c r="F7" s="44">
        <v>7.7915913734902382</v>
      </c>
      <c r="G7" s="45">
        <v>118.90165175238553</v>
      </c>
    </row>
    <row r="8" spans="1:7" x14ac:dyDescent="0.3">
      <c r="A8" s="39">
        <v>2012</v>
      </c>
      <c r="B8" s="43">
        <v>1.0410476981884218</v>
      </c>
      <c r="C8" s="44">
        <v>44.532920439628839</v>
      </c>
      <c r="D8" s="44">
        <v>51.538573030839359</v>
      </c>
      <c r="E8" s="44">
        <v>12.157079830720081</v>
      </c>
      <c r="F8" s="44">
        <v>8.2090910337560707</v>
      </c>
      <c r="G8" s="45">
        <v>117.47871203313278</v>
      </c>
    </row>
    <row r="9" spans="1:7" x14ac:dyDescent="0.3">
      <c r="A9" s="39">
        <v>2013</v>
      </c>
      <c r="B9" s="43">
        <v>1.0772617005108802</v>
      </c>
      <c r="C9" s="44">
        <v>29.644361457353138</v>
      </c>
      <c r="D9" s="44">
        <v>60.240712376634278</v>
      </c>
      <c r="E9" s="44">
        <v>10.472481459728298</v>
      </c>
      <c r="F9" s="44">
        <v>8.108056477717092</v>
      </c>
      <c r="G9" s="45">
        <v>109.54287347194369</v>
      </c>
    </row>
    <row r="10" spans="1:7" x14ac:dyDescent="0.3">
      <c r="A10" s="39">
        <v>2014</v>
      </c>
      <c r="B10" s="43">
        <v>1.2287529141561859</v>
      </c>
      <c r="C10" s="44">
        <v>27.734791964674884</v>
      </c>
      <c r="D10" s="44">
        <v>58.028076567607613</v>
      </c>
      <c r="E10" s="44">
        <v>10.785982330698708</v>
      </c>
      <c r="F10" s="44">
        <v>8.503972918951856</v>
      </c>
      <c r="G10" s="45">
        <v>106.28157669608925</v>
      </c>
    </row>
    <row r="11" spans="1:7" x14ac:dyDescent="0.3">
      <c r="A11" s="39">
        <v>2015</v>
      </c>
      <c r="B11" s="43">
        <v>1.1983294100626654</v>
      </c>
      <c r="C11" s="44">
        <v>25.468882872816398</v>
      </c>
      <c r="D11" s="44">
        <v>54.454310454735634</v>
      </c>
      <c r="E11" s="44">
        <v>11.067136694990545</v>
      </c>
      <c r="F11" s="44">
        <v>8.6242693046152663</v>
      </c>
      <c r="G11" s="45">
        <v>100.81292873722052</v>
      </c>
    </row>
    <row r="12" spans="1:7" x14ac:dyDescent="0.3">
      <c r="A12" s="39">
        <v>2016</v>
      </c>
      <c r="B12" s="43">
        <v>1.0717226097082555</v>
      </c>
      <c r="C12" s="44">
        <v>23.53480379678372</v>
      </c>
      <c r="D12" s="44">
        <v>52.004840728919568</v>
      </c>
      <c r="E12" s="44">
        <v>12.263970664907882</v>
      </c>
      <c r="F12" s="44">
        <v>9.0663786209070665</v>
      </c>
      <c r="G12" s="45">
        <v>97.941716421226488</v>
      </c>
    </row>
    <row r="13" spans="1:7" x14ac:dyDescent="0.3">
      <c r="A13" s="39">
        <v>2017</v>
      </c>
      <c r="B13" s="43">
        <v>0.90256982305411759</v>
      </c>
      <c r="C13" s="44">
        <v>22.052252468829611</v>
      </c>
      <c r="D13" s="44">
        <v>50.837193058253092</v>
      </c>
      <c r="E13" s="44">
        <v>12.798568722189584</v>
      </c>
      <c r="F13" s="44">
        <v>9.8227557228300544</v>
      </c>
      <c r="G13" s="45">
        <v>96.41333979515646</v>
      </c>
    </row>
    <row r="14" spans="1:7" x14ac:dyDescent="0.3">
      <c r="A14" s="46">
        <v>2018</v>
      </c>
      <c r="B14" s="47">
        <v>0.80278377075009477</v>
      </c>
      <c r="C14" s="48">
        <v>21.004840112974755</v>
      </c>
      <c r="D14" s="48">
        <v>48.958691686550168</v>
      </c>
      <c r="E14" s="48">
        <v>12.816815444316608</v>
      </c>
      <c r="F14" s="48">
        <v>10.319414332746943</v>
      </c>
      <c r="G14" s="49">
        <v>93.902545347338574</v>
      </c>
    </row>
    <row r="16" spans="1:7" x14ac:dyDescent="0.3">
      <c r="A16" s="28" t="s">
        <v>154</v>
      </c>
    </row>
    <row r="17" spans="1:4" ht="31.2" customHeight="1" x14ac:dyDescent="0.3">
      <c r="A17" s="111" t="s">
        <v>161</v>
      </c>
      <c r="B17" s="111"/>
      <c r="C17" s="111"/>
      <c r="D17" s="111"/>
    </row>
    <row r="19" spans="1:4" x14ac:dyDescent="0.3">
      <c r="A19" s="27" t="s">
        <v>2</v>
      </c>
    </row>
    <row r="20" spans="1:4" ht="60.6" customHeight="1" x14ac:dyDescent="0.3">
      <c r="A20" s="111" t="s">
        <v>144</v>
      </c>
      <c r="B20" s="111"/>
      <c r="C20" s="111"/>
      <c r="D20" s="111"/>
    </row>
  </sheetData>
  <mergeCells count="2">
    <mergeCell ref="A20:D20"/>
    <mergeCell ref="A17:D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 Sheet</vt:lpstr>
      <vt:lpstr>Figure 1.1</vt:lpstr>
      <vt:lpstr>Figure 1.2</vt:lpstr>
      <vt:lpstr>Figure 2</vt:lpstr>
      <vt:lpstr>Figure 3</vt:lpstr>
      <vt:lpstr>Figure 4</vt:lpstr>
      <vt:lpstr>Figure 5</vt:lpstr>
      <vt:lpstr>Figure 6</vt:lpstr>
      <vt:lpstr>Figure 7</vt:lpstr>
      <vt:lpstr>Figure 8</vt:lpstr>
      <vt:lpstr>Figure 9</vt:lpstr>
      <vt:lpstr>Figure 10</vt:lpstr>
      <vt:lpstr>'Figure 5'!_Hlk14187303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Pontari</dc:creator>
  <cp:lastModifiedBy>Sarah Leiseca</cp:lastModifiedBy>
  <dcterms:created xsi:type="dcterms:W3CDTF">2019-08-26T14:39:12Z</dcterms:created>
  <dcterms:modified xsi:type="dcterms:W3CDTF">2019-10-11T17:28:48Z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