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C:\Users\aqualls\Downloads\"/>
    </mc:Choice>
  </mc:AlternateContent>
  <xr:revisionPtr revIDLastSave="0" documentId="13_ncr:1_{1623E679-912F-440E-B3DB-430DC596CB8D}" xr6:coauthVersionLast="47" xr6:coauthVersionMax="47" xr10:uidLastSave="{00000000-0000-0000-0000-000000000000}"/>
  <bookViews>
    <workbookView xWindow="1425" yWindow="2025" windowWidth="28800" windowHeight="11385" firstSheet="3" activeTab="3" xr2:uid="{00000000-000D-0000-FFFF-FFFF00000000}"/>
  </bookViews>
  <sheets>
    <sheet name="Cover" sheetId="1" r:id="rId1"/>
    <sheet name="Latest Rankings" sheetId="2" r:id="rId2"/>
    <sheet name="State Trends" sheetId="3" r:id="rId3"/>
    <sheet name="Deficits and Surpluses" sheetId="4" r:id="rId4"/>
  </sheets>
  <definedNames>
    <definedName name="_Hlk26794558" localSheetId="0">Cover!$B$18</definedName>
    <definedName name="_Hlk526856314" localSheetId="0">Cover!$B$17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52" i="4" l="1"/>
  <c r="AT56" i="4" l="1"/>
  <c r="AT55" i="4"/>
  <c r="AT54" i="4"/>
  <c r="AT53" i="4"/>
  <c r="AT52" i="4"/>
  <c r="AT51" i="4"/>
  <c r="AT50" i="4"/>
  <c r="AT49" i="4"/>
  <c r="AT48" i="4"/>
  <c r="AT47" i="4"/>
  <c r="AT46" i="4"/>
  <c r="AT45" i="4"/>
  <c r="AT44" i="4"/>
  <c r="AT43" i="4"/>
  <c r="AT42" i="4"/>
  <c r="AT40" i="4"/>
  <c r="AT39" i="4"/>
  <c r="AT38" i="4"/>
  <c r="AT37" i="4"/>
  <c r="AT36" i="4"/>
  <c r="AT35" i="4"/>
  <c r="AT34" i="4"/>
  <c r="AT33" i="4"/>
  <c r="AT32" i="4"/>
  <c r="AT31" i="4"/>
  <c r="AT30" i="4"/>
  <c r="AT29" i="4"/>
  <c r="AT28" i="4"/>
  <c r="AT27" i="4"/>
  <c r="AT26" i="4"/>
  <c r="AT25" i="4"/>
  <c r="AT24" i="4"/>
  <c r="AT23" i="4"/>
  <c r="AT22" i="4"/>
  <c r="AT21" i="4"/>
  <c r="AT20" i="4"/>
  <c r="AT19" i="4"/>
  <c r="AT18" i="4"/>
  <c r="AT17" i="4"/>
  <c r="AT16" i="4"/>
  <c r="AT15" i="4"/>
  <c r="AT14" i="4"/>
  <c r="AT13" i="4"/>
  <c r="AT12" i="4"/>
  <c r="AT11" i="4"/>
  <c r="AT10" i="4"/>
  <c r="AT9" i="4"/>
  <c r="AT8" i="4"/>
  <c r="AT7" i="4"/>
  <c r="AQ8" i="4"/>
  <c r="AQ9" i="4"/>
  <c r="AQ10" i="4"/>
  <c r="AQ11" i="4"/>
  <c r="AQ12" i="4"/>
  <c r="AQ13" i="4"/>
  <c r="AQ14" i="4"/>
  <c r="AQ15" i="4"/>
  <c r="AQ16" i="4"/>
  <c r="AQ17" i="4"/>
  <c r="AQ18" i="4"/>
  <c r="AQ19" i="4"/>
  <c r="AQ20" i="4"/>
  <c r="AQ21" i="4"/>
  <c r="AQ22" i="4"/>
  <c r="AQ23" i="4"/>
  <c r="AQ24" i="4"/>
  <c r="AQ25" i="4"/>
  <c r="AQ26" i="4"/>
  <c r="AQ27" i="4"/>
  <c r="AQ28" i="4"/>
  <c r="AQ29" i="4"/>
  <c r="AQ30" i="4"/>
  <c r="AQ31" i="4"/>
  <c r="AQ32" i="4"/>
  <c r="AQ33" i="4"/>
  <c r="AQ34" i="4"/>
  <c r="AQ35" i="4"/>
  <c r="AQ36" i="4"/>
  <c r="AQ37" i="4"/>
  <c r="AQ38" i="4"/>
  <c r="AQ39" i="4"/>
  <c r="AQ40" i="4"/>
  <c r="AQ41" i="4"/>
  <c r="AQ42" i="4"/>
  <c r="AQ43" i="4"/>
  <c r="AQ44" i="4"/>
  <c r="AQ45" i="4"/>
  <c r="AQ46" i="4"/>
  <c r="AQ47" i="4"/>
  <c r="AQ48" i="4"/>
  <c r="AQ49" i="4"/>
  <c r="AQ50" i="4"/>
  <c r="AQ51" i="4"/>
  <c r="AQ53" i="4"/>
  <c r="AQ54" i="4"/>
  <c r="AQ55" i="4"/>
  <c r="AQ56" i="4"/>
  <c r="AN8" i="4"/>
  <c r="AN10" i="4"/>
  <c r="AN11" i="4"/>
  <c r="AN12" i="4"/>
  <c r="AN13" i="4"/>
  <c r="AN14" i="4"/>
  <c r="AN15" i="4"/>
  <c r="AN16" i="4"/>
  <c r="AN17" i="4"/>
  <c r="AN18" i="4"/>
  <c r="AN19" i="4"/>
  <c r="AN20" i="4"/>
  <c r="AN21" i="4"/>
  <c r="AN22" i="4"/>
  <c r="AN23" i="4"/>
  <c r="AN24" i="4"/>
  <c r="AN25" i="4"/>
  <c r="AN26" i="4"/>
  <c r="AN27" i="4"/>
  <c r="AN28" i="4"/>
  <c r="AN29" i="4"/>
  <c r="AN30" i="4"/>
  <c r="AN31" i="4"/>
  <c r="AN32" i="4"/>
  <c r="AN33" i="4"/>
  <c r="AN34" i="4"/>
  <c r="AN35" i="4"/>
  <c r="AN36" i="4"/>
  <c r="AN37" i="4"/>
  <c r="AN38" i="4"/>
  <c r="AN39" i="4"/>
  <c r="AN40" i="4"/>
  <c r="AN41" i="4"/>
  <c r="AN42" i="4"/>
  <c r="AN43" i="4"/>
  <c r="AN44" i="4"/>
  <c r="AN45" i="4"/>
  <c r="AN46" i="4"/>
  <c r="AN47" i="4"/>
  <c r="AN48" i="4"/>
  <c r="AN49" i="4"/>
  <c r="AN50" i="4"/>
  <c r="AN51" i="4"/>
  <c r="AN52" i="4"/>
  <c r="AN53" i="4"/>
  <c r="AN54" i="4"/>
  <c r="AN55" i="4"/>
  <c r="AN56" i="4"/>
  <c r="AN7" i="4"/>
  <c r="AK8" i="4"/>
  <c r="AK10" i="4"/>
  <c r="AK11" i="4"/>
  <c r="AK12" i="4"/>
  <c r="AK13" i="4"/>
  <c r="AK14" i="4"/>
  <c r="AK15" i="4"/>
  <c r="AK16" i="4"/>
  <c r="AK17" i="4"/>
  <c r="AK18" i="4"/>
  <c r="AK19" i="4"/>
  <c r="AK20" i="4"/>
  <c r="AK21" i="4"/>
  <c r="AK22" i="4"/>
  <c r="AK23" i="4"/>
  <c r="AK24" i="4"/>
  <c r="AK25" i="4"/>
  <c r="AK26" i="4"/>
  <c r="AK27" i="4"/>
  <c r="AK28" i="4"/>
  <c r="AK29" i="4"/>
  <c r="AK30" i="4"/>
  <c r="AK31" i="4"/>
  <c r="AK32" i="4"/>
  <c r="AK33" i="4"/>
  <c r="AK34" i="4"/>
  <c r="AK35" i="4"/>
  <c r="AK36" i="4"/>
  <c r="AK37" i="4"/>
  <c r="AK38" i="4"/>
  <c r="AK39" i="4"/>
  <c r="AK40" i="4"/>
  <c r="AK41" i="4"/>
  <c r="AK42" i="4"/>
  <c r="AK43" i="4"/>
  <c r="AK44" i="4"/>
  <c r="AK45" i="4"/>
  <c r="AK46" i="4"/>
  <c r="AK47" i="4"/>
  <c r="AK48" i="4"/>
  <c r="AK49" i="4"/>
  <c r="AK50" i="4"/>
  <c r="AK51" i="4"/>
  <c r="AK52" i="4"/>
  <c r="AK53" i="4"/>
  <c r="AK54" i="4"/>
  <c r="AK55" i="4"/>
  <c r="AK56" i="4"/>
  <c r="AK7" i="4"/>
  <c r="AH8" i="4"/>
  <c r="AH9" i="4"/>
  <c r="AH10" i="4"/>
  <c r="AH11" i="4"/>
  <c r="AH12" i="4"/>
  <c r="AH13" i="4"/>
  <c r="AH14" i="4"/>
  <c r="AH15" i="4"/>
  <c r="AH16" i="4"/>
  <c r="AH17" i="4"/>
  <c r="AH18" i="4"/>
  <c r="AH19" i="4"/>
  <c r="AH20" i="4"/>
  <c r="AH21" i="4"/>
  <c r="AH22" i="4"/>
  <c r="AH23" i="4"/>
  <c r="AH24" i="4"/>
  <c r="AH25" i="4"/>
  <c r="AH26" i="4"/>
  <c r="AH27" i="4"/>
  <c r="AH28" i="4"/>
  <c r="AH29" i="4"/>
  <c r="AH30" i="4"/>
  <c r="AH31" i="4"/>
  <c r="AH32" i="4"/>
  <c r="AH33" i="4"/>
  <c r="AH34" i="4"/>
  <c r="AH35" i="4"/>
  <c r="AH36" i="4"/>
  <c r="AH37" i="4"/>
  <c r="AH38" i="4"/>
  <c r="AH39" i="4"/>
  <c r="AH40" i="4"/>
  <c r="AH41" i="4"/>
  <c r="AH42" i="4"/>
  <c r="AH43" i="4"/>
  <c r="AH44" i="4"/>
  <c r="AH45" i="4"/>
  <c r="AH46" i="4"/>
  <c r="AH47" i="4"/>
  <c r="AH48" i="4"/>
  <c r="AH49" i="4"/>
  <c r="AH50" i="4"/>
  <c r="AH51" i="4"/>
  <c r="AH52" i="4"/>
  <c r="AH53" i="4"/>
  <c r="AH54" i="4"/>
  <c r="AH55" i="4"/>
  <c r="AH56" i="4"/>
  <c r="AH7" i="4"/>
  <c r="AE8" i="4"/>
  <c r="AE9" i="4"/>
  <c r="AE10" i="4"/>
  <c r="AE11" i="4"/>
  <c r="AE12" i="4"/>
  <c r="AE13" i="4"/>
  <c r="AE14" i="4"/>
  <c r="AE15" i="4"/>
  <c r="AE16" i="4"/>
  <c r="AE17" i="4"/>
  <c r="AE18" i="4"/>
  <c r="AE19" i="4"/>
  <c r="AE20" i="4"/>
  <c r="AE21" i="4"/>
  <c r="AE22" i="4"/>
  <c r="AE23" i="4"/>
  <c r="AE24" i="4"/>
  <c r="AE25" i="4"/>
  <c r="AE26" i="4"/>
  <c r="AE27" i="4"/>
  <c r="AE28" i="4"/>
  <c r="AE29" i="4"/>
  <c r="AE30" i="4"/>
  <c r="AE31" i="4"/>
  <c r="AE32" i="4"/>
  <c r="AE33" i="4"/>
  <c r="AE34" i="4"/>
  <c r="AE35" i="4"/>
  <c r="AE36" i="4"/>
  <c r="AE37" i="4"/>
  <c r="AE38" i="4"/>
  <c r="AE39" i="4"/>
  <c r="AE40" i="4"/>
  <c r="AE41" i="4"/>
  <c r="AE42" i="4"/>
  <c r="AE43" i="4"/>
  <c r="AE44" i="4"/>
  <c r="AE45" i="4"/>
  <c r="AE46" i="4"/>
  <c r="AE47" i="4"/>
  <c r="AE48" i="4"/>
  <c r="AE49" i="4"/>
  <c r="AE50" i="4"/>
  <c r="AE51" i="4"/>
  <c r="AE52" i="4"/>
  <c r="AE53" i="4"/>
  <c r="AE54" i="4"/>
  <c r="AE55" i="4"/>
  <c r="AE56" i="4"/>
  <c r="AE7" i="4"/>
  <c r="AB8" i="4"/>
  <c r="AB9" i="4"/>
  <c r="AB10" i="4"/>
  <c r="AB11" i="4"/>
  <c r="AB12" i="4"/>
  <c r="AB13" i="4"/>
  <c r="AB14" i="4"/>
  <c r="AB15" i="4"/>
  <c r="AB16" i="4"/>
  <c r="AB17" i="4"/>
  <c r="AB18" i="4"/>
  <c r="AB19" i="4"/>
  <c r="AB20" i="4"/>
  <c r="AB21" i="4"/>
  <c r="AB22" i="4"/>
  <c r="AB23" i="4"/>
  <c r="AB24" i="4"/>
  <c r="AB25" i="4"/>
  <c r="AB26" i="4"/>
  <c r="AB27" i="4"/>
  <c r="AB28" i="4"/>
  <c r="AB29" i="4"/>
  <c r="AB30" i="4"/>
  <c r="AB31" i="4"/>
  <c r="AB32" i="4"/>
  <c r="AB33" i="4"/>
  <c r="AB34" i="4"/>
  <c r="AB35" i="4"/>
  <c r="AB36" i="4"/>
  <c r="AB37" i="4"/>
  <c r="AB38" i="4"/>
  <c r="AB39" i="4"/>
  <c r="AB40" i="4"/>
  <c r="AB41" i="4"/>
  <c r="AB42" i="4"/>
  <c r="AB43" i="4"/>
  <c r="AB44" i="4"/>
  <c r="AB45" i="4"/>
  <c r="AB46" i="4"/>
  <c r="AB47" i="4"/>
  <c r="AB48" i="4"/>
  <c r="AB49" i="4"/>
  <c r="AB50" i="4"/>
  <c r="AB51" i="4"/>
  <c r="AB52" i="4"/>
  <c r="AB53" i="4"/>
  <c r="AB54" i="4"/>
  <c r="AB55" i="4"/>
  <c r="AB56" i="4"/>
  <c r="AB7" i="4"/>
  <c r="Y8" i="4"/>
  <c r="Y9" i="4"/>
  <c r="Y10" i="4"/>
  <c r="Y11" i="4"/>
  <c r="Y12" i="4"/>
  <c r="Y13" i="4"/>
  <c r="Y14" i="4"/>
  <c r="Y15" i="4"/>
  <c r="Y16" i="4"/>
  <c r="Y17" i="4"/>
  <c r="Y18" i="4"/>
  <c r="Y19" i="4"/>
  <c r="Y20" i="4"/>
  <c r="Y21" i="4"/>
  <c r="Y22" i="4"/>
  <c r="Y23" i="4"/>
  <c r="Y24" i="4"/>
  <c r="Y25" i="4"/>
  <c r="Y26" i="4"/>
  <c r="Y27" i="4"/>
  <c r="Y28" i="4"/>
  <c r="Y29" i="4"/>
  <c r="Y30" i="4"/>
  <c r="Y31" i="4"/>
  <c r="Y32" i="4"/>
  <c r="Y33" i="4"/>
  <c r="Y34" i="4"/>
  <c r="Y35" i="4"/>
  <c r="Y36" i="4"/>
  <c r="Y37" i="4"/>
  <c r="Y38" i="4"/>
  <c r="Y39" i="4"/>
  <c r="Y40" i="4"/>
  <c r="Y41" i="4"/>
  <c r="Y42" i="4"/>
  <c r="Y43" i="4"/>
  <c r="Y44" i="4"/>
  <c r="Y45" i="4"/>
  <c r="Y46" i="4"/>
  <c r="Y47" i="4"/>
  <c r="Y48" i="4"/>
  <c r="Y49" i="4"/>
  <c r="Y50" i="4"/>
  <c r="Y51" i="4"/>
  <c r="Y52" i="4"/>
  <c r="Y53" i="4"/>
  <c r="Y54" i="4"/>
  <c r="Y55" i="4"/>
  <c r="Y56" i="4"/>
  <c r="Y7" i="4"/>
  <c r="V8" i="4"/>
  <c r="V9" i="4"/>
  <c r="V10" i="4"/>
  <c r="V11" i="4"/>
  <c r="V12" i="4"/>
  <c r="V13" i="4"/>
  <c r="V14" i="4"/>
  <c r="V15" i="4"/>
  <c r="V16" i="4"/>
  <c r="V17" i="4"/>
  <c r="V18" i="4"/>
  <c r="V19" i="4"/>
  <c r="V20" i="4"/>
  <c r="V21" i="4"/>
  <c r="V22" i="4"/>
  <c r="V23" i="4"/>
  <c r="V24" i="4"/>
  <c r="V25" i="4"/>
  <c r="V26" i="4"/>
  <c r="V27" i="4"/>
  <c r="V28" i="4"/>
  <c r="V29" i="4"/>
  <c r="V30" i="4"/>
  <c r="V31" i="4"/>
  <c r="V32" i="4"/>
  <c r="V33" i="4"/>
  <c r="V34" i="4"/>
  <c r="V35" i="4"/>
  <c r="V36" i="4"/>
  <c r="V37" i="4"/>
  <c r="V38" i="4"/>
  <c r="V39" i="4"/>
  <c r="V40" i="4"/>
  <c r="V41" i="4"/>
  <c r="V42" i="4"/>
  <c r="V43" i="4"/>
  <c r="V44" i="4"/>
  <c r="V45" i="4"/>
  <c r="V46" i="4"/>
  <c r="V47" i="4"/>
  <c r="V48" i="4"/>
  <c r="V49" i="4"/>
  <c r="V50" i="4"/>
  <c r="V51" i="4"/>
  <c r="V52" i="4"/>
  <c r="V53" i="4"/>
  <c r="V54" i="4"/>
  <c r="V55" i="4"/>
  <c r="V56" i="4"/>
  <c r="V7" i="4"/>
  <c r="S8" i="4"/>
  <c r="S9" i="4"/>
  <c r="S10" i="4"/>
  <c r="S11" i="4"/>
  <c r="S12" i="4"/>
  <c r="S13" i="4"/>
  <c r="S14" i="4"/>
  <c r="S15" i="4"/>
  <c r="S16" i="4"/>
  <c r="S17" i="4"/>
  <c r="S18" i="4"/>
  <c r="S19" i="4"/>
  <c r="S20" i="4"/>
  <c r="S21" i="4"/>
  <c r="S22" i="4"/>
  <c r="S23" i="4"/>
  <c r="S24" i="4"/>
  <c r="S25" i="4"/>
  <c r="S26" i="4"/>
  <c r="S27" i="4"/>
  <c r="S28" i="4"/>
  <c r="S29" i="4"/>
  <c r="S30" i="4"/>
  <c r="S31" i="4"/>
  <c r="S32" i="4"/>
  <c r="S33" i="4"/>
  <c r="S34" i="4"/>
  <c r="S35" i="4"/>
  <c r="S36" i="4"/>
  <c r="S37" i="4"/>
  <c r="S38" i="4"/>
  <c r="S39" i="4"/>
  <c r="S40" i="4"/>
  <c r="S41" i="4"/>
  <c r="S42" i="4"/>
  <c r="S43" i="4"/>
  <c r="S44" i="4"/>
  <c r="S45" i="4"/>
  <c r="S46" i="4"/>
  <c r="S47" i="4"/>
  <c r="S48" i="4"/>
  <c r="S49" i="4"/>
  <c r="S50" i="4"/>
  <c r="S51" i="4"/>
  <c r="S52" i="4"/>
  <c r="S53" i="4"/>
  <c r="S54" i="4"/>
  <c r="S55" i="4"/>
  <c r="S56" i="4"/>
  <c r="S7" i="4"/>
  <c r="P8" i="4"/>
  <c r="P9" i="4"/>
  <c r="P10" i="4"/>
  <c r="P11" i="4"/>
  <c r="P12" i="4"/>
  <c r="P13" i="4"/>
  <c r="P14" i="4"/>
  <c r="P15" i="4"/>
  <c r="P16" i="4"/>
  <c r="P17" i="4"/>
  <c r="P18" i="4"/>
  <c r="P19" i="4"/>
  <c r="P20" i="4"/>
  <c r="P21" i="4"/>
  <c r="P22" i="4"/>
  <c r="P23" i="4"/>
  <c r="P24" i="4"/>
  <c r="P25" i="4"/>
  <c r="P26" i="4"/>
  <c r="P27" i="4"/>
  <c r="P28" i="4"/>
  <c r="P29" i="4"/>
  <c r="P30" i="4"/>
  <c r="P31" i="4"/>
  <c r="P32" i="4"/>
  <c r="P33" i="4"/>
  <c r="P34" i="4"/>
  <c r="P35" i="4"/>
  <c r="P36" i="4"/>
  <c r="P37" i="4"/>
  <c r="P38" i="4"/>
  <c r="P39" i="4"/>
  <c r="P40" i="4"/>
  <c r="P41" i="4"/>
  <c r="P42" i="4"/>
  <c r="P43" i="4"/>
  <c r="P44" i="4"/>
  <c r="P45" i="4"/>
  <c r="P46" i="4"/>
  <c r="P47" i="4"/>
  <c r="P48" i="4"/>
  <c r="P49" i="4"/>
  <c r="P50" i="4"/>
  <c r="P51" i="4"/>
  <c r="P52" i="4"/>
  <c r="P53" i="4"/>
  <c r="P54" i="4"/>
  <c r="P55" i="4"/>
  <c r="P56" i="4"/>
  <c r="P7" i="4"/>
  <c r="M8" i="4"/>
  <c r="M9" i="4"/>
  <c r="M10" i="4"/>
  <c r="M11" i="4"/>
  <c r="M12" i="4"/>
  <c r="M13" i="4"/>
  <c r="M14" i="4"/>
  <c r="M15" i="4"/>
  <c r="M16" i="4"/>
  <c r="M17" i="4"/>
  <c r="M18" i="4"/>
  <c r="M19" i="4"/>
  <c r="M20" i="4"/>
  <c r="M21" i="4"/>
  <c r="M22" i="4"/>
  <c r="M23" i="4"/>
  <c r="M24" i="4"/>
  <c r="M25" i="4"/>
  <c r="M26" i="4"/>
  <c r="M27" i="4"/>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7" i="4"/>
  <c r="AQ7" i="4" l="1"/>
</calcChain>
</file>

<file path=xl/sharedStrings.xml><?xml version="1.0" encoding="utf-8"?>
<sst xmlns="http://schemas.openxmlformats.org/spreadsheetml/2006/main" count="283" uniqueCount="104">
  <si>
    <t>The Pew Charitable Trusts</t>
  </si>
  <si>
    <t>Fiscal 50</t>
  </si>
  <si>
    <t>Fiscal Balance</t>
  </si>
  <si>
    <t>Source:</t>
  </si>
  <si>
    <t xml:space="preserve">Pew collected revenue and expenses from each state’s comprehensive annual financial reports using total “primary government” data from the Changes in Net Position table in the report’s statistical section. Such data are reported for a 10-year period. Data for fiscal 2011 to 2020 were from fiscal 2020 annual reports. Data for earlier fiscal years were collected from the annual reports in which results were reported for the final time. </t>
  </si>
  <si>
    <t xml:space="preserve">Revenue and expenses for fiscal 2006 to 2019 were converted to fiscal 2020 dollars using the U.S. Bureau of Economic Analysis’ implicit price deflator for gross domestic product, accessed June 2020.  </t>
  </si>
  <si>
    <t>Methodology:</t>
  </si>
  <si>
    <t>This analysis examined each state’s data from its annual comprehensive financial reports in two ways: First, Pew compared each state’s aggregate total revenue with its aggregate total expenses for all years since fiscal 2006 to determine whether the state had collected enough funds to pay for all expenses. This calculation allowed it to determine whether states had a positive or negative balance between revenue and expenses. Second, Pew compared revenue to expenses for each year to determine how often each state’s revenue fell short of expenses.</t>
  </si>
  <si>
    <t>To determine whether states had a negative fiscal balance, revenue and expenses were each aggregated across all years and then divided to calculate the percentage of expenses covered by revenue between fiscal 2006 and 2020. States that brought in less than 100% of revenue needed to cover expenses since fiscal 2006 were identified as possibly having structural deficits.</t>
  </si>
  <si>
    <t>Each state’s revenue and expenses for fiscal 2006 to 2019 were converted to fiscal 2020 dollars using the U.S. Bureau of Economic Analysis’ quarterly implicit price deflator, adjusted from calendar year to match the typical state fiscal year (July 1 to June 30).</t>
  </si>
  <si>
    <t>Each year’s revenue also was divided by expenses to determine how frequently the state brought in enough revenue to meet its expenses over the time span.</t>
  </si>
  <si>
    <t>The calculations were based on total primary government revenue and expense data from the governmentwide, full accrual section of the annual report. Full accrual accounting recognizes revenue and expenses regardless of when cash is respectively received or paid. In other words, all revenue and all costs of providing services each year are reported, not just those received or paid in the current year. In contrast, state budgets typically use a cash basis of accounting, which records receipts when they are received and expenditures when they are paid.</t>
  </si>
  <si>
    <t xml:space="preserve">The data include governmental activities (e.g., K-12 education, human services, public safety) and business-type activities (e.g., unemployment compensation funds, lottery sales, liquor sales). Discrete component units were excluded. These are auxiliary organizations, such as economic development authorities or some public universities, which are reported separately from primary government activities. States vary somewhat in how they classify entities. For example, New York’s state university system is classified by the state as a business-type activity and is therefore captured in Pew’s data. In Hawaii, however, the University of Hawaii is considered a component unit discrete from the primary government and is therefore not captured in these data. If a state switched the classification of an agency between fiscal 2006 and 2020, Pew used the figures as reported most recently in the annual report.  </t>
  </si>
  <si>
    <t>Revenue, which includes money from the federal government, comprises general revenue (such as taxes and investment earnings) and program revenue (charges for services, operating grants and contributions, and capital grants and contributions).</t>
  </si>
  <si>
    <t>Expense data in the full accrual section of the annual report includes depreciation of capital assets and the incurred costs of maintenance. States use one of two methods to calculate depreciation costs, and Pew used the figures as reported most recently in the annual report.</t>
  </si>
  <si>
    <t>The Governmental Accounting Standards Board establishes standards for how states should calculate their accrued revenue and expenses. These standards are periodically revised. Several revisions went into effect between fiscal 2006 and 2020, meaning a state’s annual fiscal balance results might not always be comparable across years even though state-to-state comparisons remain valid. Pew used the figures reported most recently in the annual report.</t>
  </si>
  <si>
    <t xml:space="preserve">Notably, beginning in fiscal 2007 annual reports, the amount most states reported for retiree health care and other nonpension retirement expenses for public employees increased because they began reflecting an accrual-basis annual cost. States also adjusted the way they calculate their pension costs in fiscal 2015, and how they calculate expenses for retiree health care and other post-employment benefits in fiscal 2018 to further improve the accuracy and transparency of those costs. </t>
  </si>
  <si>
    <t xml:space="preserve">Restatements, prior period adjustments, special items, and changes in accounting principles or estimates were only captured if a state reported them in the revenue or expense section of the Changes in Net Position table. Pew researchers contacted officials in each state’s comptroller office in 2016 to verify that Pew was correctly collecting data for aggregate revenue and expenses from the state’s annual reports. </t>
  </si>
  <si>
    <t>Notes:</t>
  </si>
  <si>
    <t>Fiscal 2002 was the first year that states were required by the Governmental Accounting Standards Board to report revenue and expense data in a governmentwide, full accrual format.</t>
  </si>
  <si>
    <t>Per a recommendation by Connecticut’s Office of the State Comptroller, Pew used data for fiscal 2017 and 2018 expenses provided directly by the state rather than pulling from the annual comprehensive financial report.</t>
  </si>
  <si>
    <t>Date:</t>
  </si>
  <si>
    <t xml:space="preserve">Fiscal Balance: </t>
  </si>
  <si>
    <t>Total Revenue as a Share of Total Expenses, FY 2006-2020</t>
  </si>
  <si>
    <t>State</t>
  </si>
  <si>
    <t>FY2006-2020</t>
  </si>
  <si>
    <t>Number of years with a deficit</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</si>
  <si>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</si>
  <si>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</si>
  <si>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</si>
  <si>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</si>
  <si>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</si>
  <si>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</si>
  <si>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</si>
  <si>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</si>
  <si>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</si>
  <si>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</si>
  <si>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</si>
  <si>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</si>
  <si>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</si>
  <si>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</si>
  <si>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</si>
  <si>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</si>
  <si>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</si>
  <si>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</si>
  <si>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</si>
  <si>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</si>
  <si>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</si>
  <si>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</si>
  <si>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</si>
  <si>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</si>
  <si>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</si>
  <si>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</si>
  <si>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</si>
  <si>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</si>
  <si>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</si>
  <si>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</si>
  <si>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</si>
  <si>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</si>
  <si>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</si>
  <si>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</si>
  <si>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</si>
  <si>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</si>
  <si>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</si>
  <si>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</si>
  <si>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</si>
  <si>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</si>
  <si>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</si>
  <si>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</si>
  <si>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</si>
  <si>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</si>
  <si>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</si>
  <si>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</si>
  <si>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</si>
  <si>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</si>
  <si>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</si>
  <si>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</si>
  <si>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50-state median</t>
  </si>
  <si>
    <t>Published:</t>
  </si>
  <si>
    <t>Fiscal 2002 was the first year that states were required by the Governmental Accounting Standards Board to report revenue and expense data in a governmentwide, full accrual format.
Per a recommendation by Connecticut’s Office of the State Comptroller, Pew used data for fiscal 2017 and 2018 expenses provided directly by the state rather than pulling from the annual comprehensive financial report.</t>
  </si>
  <si>
    <t>FY 2020</t>
  </si>
  <si>
    <t>FY 2019</t>
  </si>
  <si>
    <t>FY 2018</t>
  </si>
  <si>
    <t>FY 2017</t>
  </si>
  <si>
    <t>FY 2016</t>
  </si>
  <si>
    <t>FY 2015</t>
  </si>
  <si>
    <t>FY 2014</t>
  </si>
  <si>
    <t>FY 2013</t>
  </si>
  <si>
    <t>FY 2012</t>
  </si>
  <si>
    <t>FY 2011</t>
  </si>
  <si>
    <t>FY 2010</t>
  </si>
  <si>
    <t>FY 2009</t>
  </si>
  <si>
    <t>FY 2008</t>
  </si>
  <si>
    <t>FY 2007</t>
  </si>
  <si>
    <t>FY 2006</t>
  </si>
  <si>
    <t xml:space="preserve">Pew collected revenue and expenses from each state’s comprehensive annual financial reports using total “primary government” data from the Changes in Net Position table in the report’s statistical section. Such data are reported for a 10-year period. Data for fiscal 2011 to 2020 were from fiscal 2020 annual reports. Data for earlier fiscal years were collected from the annual reports in which results were reported for the final time. 
Revenue and expenses for fiscal 2006 to 2019 were converted to fiscal 2020 dollars using the U.S. Bureau of Economic Analysis’ implicit price deflator for gross domestic product, accessed June 2020.  </t>
  </si>
  <si>
    <t>Gaps Between Annual Revenue and Expenses, in Inflation-Adjusted Dollars (thousands)</t>
  </si>
  <si>
    <t>Revenue</t>
  </si>
  <si>
    <t>Expenses</t>
  </si>
  <si>
    <t>Difference</t>
  </si>
  <si>
    <t xml:space="preserve">Revenue </t>
  </si>
  <si>
    <t xml:space="preserve">Expenses </t>
  </si>
  <si>
    <t xml:space="preserve">Difference </t>
  </si>
  <si>
    <t>Fiscal 2002 was the first year that states were required by the Governmental Accounting Standards Board to report revenue and expense data in a governmentwide, full accrual format.
Per a recommendation by Connecticut’s Office of the State Comptroller, the state’s expenses for fiscal 2017 are drawn from its fiscal 2017 comprehensive annual financial report rather than from its 2019 report, in which the 10-year Changes in Net Position table shows higher expenses for fiscal 2017 because of an accounting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</si>
</sst>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164" formatCode="0.0%"/>
    <numFmt numFmtId="165" formatCode="_(&quot;$&quot;* #,##0_);_(&quot;$&quot;* \(#,##0\);_(&quot;$&quot;* &quot;-&quot;??_);_(@_)"/>
    <numFmt numFmtId="166" formatCode="0.000%"/>
  </numFmts>
  <fonts count="12">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b/>
      <sz val="11"/>
      <color theme="1"/>
      <name val="Arial"/>
      <family val="2"/>
    </font>
    <font>
      <sz val="10"/>
      <name val="Courier"/>
      <family val="3"/>
    </font>
    <font>
      <sz val="10"/>
      <name val="Arial"/>
      <family val="2"/>
    </font>
    <font>
      <u/>
      <sz val="11"/>
      <color theme="10"/>
      <name val="Calibri"/>
      <family val="2"/>
      <scheme val="minor"/>
    </font>
    <font>
      <b/>
      <u/>
      <sz val="11"/>
      <color theme="10"/>
      <name val="Arial"/>
      <family val="2"/>
    </font>
    <font>
      <sz val="8"/>
      <name val="Calibri"/>
      <family val="2"/>
      <scheme val="minor"/>
    </font>
    <font>
      <b/>
      <sz val="10"/>
      <color theme="1"/>
      <name val="Calibri"/>
      <family val="2"/>
      <scheme val="minor"/>
    </font>
    <font>
      <sz val="10"/>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9" tint="0.59999389629810485"/>
        <bgColor indexed="64"/>
      </patternFill>
    </fill>
  </fills>
  <borders count="1">
    <border>
      <left/>
      <right/>
      <top/>
      <bottom/>
      <diagonal/>
    </border>
  </borders>
  <cellStyleXfs count="9">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0" fontId="5" fillId="0" borderId="0"/>
    <xf numFmtId="0" fontId="6" fillId="0" borderId="0"/>
    <xf numFmtId="0" fontId="6" fillId="0" borderId="0" applyNumberFormat="0" applyFill="0" applyBorder="0" applyAlignment="0" applyProtection="0"/>
    <xf numFmtId="0" fontId="6" fillId="0" borderId="0"/>
    <xf numFmtId="0" fontId="7" fillId="0" borderId="0" applyNumberFormat="0" applyFill="0" applyBorder="0" applyAlignment="0" applyProtection="0"/>
  </cellStyleXfs>
  <cellXfs count="55">
    <xf numFmtId="0" fontId="0" fillId="0" borderId="0" xfId="0"/>
    <xf numFmtId="0" fontId="4" fillId="0" borderId="0" xfId="3" applyFont="1" applyAlignment="1">
      <alignment horizontal="left" vertical="center"/>
    </xf>
    <xf numFmtId="0" fontId="4" fillId="0" borderId="0" xfId="3" applyFont="1" applyAlignment="1">
      <alignment vertical="center"/>
    </xf>
    <xf numFmtId="0" fontId="4" fillId="0" borderId="0" xfId="0" applyFont="1" applyAlignment="1">
      <alignment vertical="center"/>
    </xf>
    <xf numFmtId="0" fontId="4" fillId="0" borderId="0" xfId="0" applyFont="1"/>
    <xf numFmtId="0" fontId="2" fillId="0" borderId="0" xfId="0" applyFont="1"/>
    <xf numFmtId="0" fontId="3" fillId="0" borderId="0" xfId="3"/>
    <xf numFmtId="0" fontId="4" fillId="0" borderId="0" xfId="3" applyFont="1"/>
    <xf numFmtId="164" fontId="0" fillId="0" borderId="0" xfId="2" applyNumberFormat="1" applyFont="1" applyFill="1"/>
    <xf numFmtId="164" fontId="0" fillId="0" borderId="0" xfId="0" applyNumberFormat="1"/>
    <xf numFmtId="164" fontId="0" fillId="0" borderId="0" xfId="2" applyNumberFormat="1" applyFont="1"/>
    <xf numFmtId="14" fontId="0" fillId="2" borderId="0" xfId="0" applyNumberFormat="1" applyFill="1"/>
    <xf numFmtId="14" fontId="0" fillId="2" borderId="0" xfId="0" applyNumberFormat="1" applyFill="1" applyAlignment="1">
      <alignment horizontal="left"/>
    </xf>
    <xf numFmtId="2" fontId="0" fillId="0" borderId="0" xfId="2" applyNumberFormat="1" applyFont="1"/>
    <xf numFmtId="0" fontId="4" fillId="0" borderId="0" xfId="0" applyFont="1" applyAlignment="1">
      <alignment wrapText="1"/>
    </xf>
    <xf numFmtId="0" fontId="0" fillId="0" borderId="0" xfId="0" applyAlignment="1">
      <alignment horizontal="center" vertical="center"/>
    </xf>
    <xf numFmtId="10" fontId="0" fillId="0" borderId="0" xfId="0" applyNumberFormat="1"/>
    <xf numFmtId="0" fontId="4" fillId="4" borderId="0" xfId="3" applyFont="1" applyFill="1" applyAlignment="1">
      <alignment vertical="center"/>
    </xf>
    <xf numFmtId="0" fontId="0" fillId="0" borderId="0" xfId="0" applyAlignment="1">
      <alignment vertical="center" wrapText="1"/>
    </xf>
    <xf numFmtId="0" fontId="0" fillId="0" borderId="0" xfId="0" applyAlignment="1">
      <alignment vertical="center"/>
    </xf>
    <xf numFmtId="10" fontId="0" fillId="0" borderId="0" xfId="2" applyNumberFormat="1" applyFont="1"/>
    <xf numFmtId="2" fontId="0" fillId="0" borderId="0" xfId="2" applyNumberFormat="1" applyFont="1" applyFill="1"/>
    <xf numFmtId="166" fontId="0" fillId="0" borderId="0" xfId="0" applyNumberFormat="1"/>
    <xf numFmtId="10" fontId="0" fillId="0" borderId="0" xfId="2" applyNumberFormat="1" applyFont="1" applyFill="1"/>
    <xf numFmtId="0" fontId="4" fillId="0" borderId="0" xfId="3" applyFont="1" applyAlignment="1">
      <alignment horizontal="left"/>
    </xf>
    <xf numFmtId="0" fontId="8" fillId="0" borderId="0" xfId="8" applyFont="1" applyFill="1" applyAlignment="1"/>
    <xf numFmtId="0" fontId="0" fillId="0" borderId="0" xfId="0" applyAlignment="1">
      <alignment horizontal="left" vertical="center" wrapText="1"/>
    </xf>
    <xf numFmtId="0" fontId="0" fillId="0" borderId="0" xfId="0" applyAlignment="1">
      <alignment vertical="center" wrapText="1"/>
    </xf>
    <xf numFmtId="0" fontId="4" fillId="4" borderId="0" xfId="3" applyFont="1" applyFill="1" applyAlignment="1">
      <alignment horizontal="center" vertical="center"/>
    </xf>
    <xf numFmtId="0" fontId="0" fillId="0" borderId="0" xfId="0" applyAlignment="1">
      <alignment vertical="center"/>
    </xf>
    <xf numFmtId="0" fontId="10" fillId="0" borderId="0" xfId="3" applyFont="1" applyAlignment="1">
      <alignment horizontal="left"/>
    </xf>
    <xf numFmtId="0" fontId="11" fillId="0" borderId="0" xfId="0" applyFont="1"/>
    <xf numFmtId="44" fontId="11" fillId="0" borderId="0" xfId="0" applyNumberFormat="1" applyFont="1"/>
    <xf numFmtId="44" fontId="11" fillId="0" borderId="0" xfId="1" applyFont="1" applyFill="1"/>
    <xf numFmtId="165" fontId="11" fillId="0" borderId="0" xfId="1" applyNumberFormat="1" applyFont="1" applyFill="1"/>
    <xf numFmtId="0" fontId="11" fillId="0" borderId="0" xfId="1" applyNumberFormat="1" applyFont="1" applyFill="1"/>
    <xf numFmtId="0" fontId="10" fillId="0" borderId="0" xfId="0" applyFont="1"/>
    <xf numFmtId="0" fontId="10" fillId="0" borderId="0" xfId="0" applyFont="1" applyAlignment="1">
      <alignment vertical="center"/>
    </xf>
    <xf numFmtId="0" fontId="10" fillId="0" borderId="0" xfId="0" applyFont="1" applyAlignment="1">
      <alignment horizontal="center"/>
    </xf>
    <xf numFmtId="0" fontId="10" fillId="0" borderId="0" xfId="3" applyFont="1"/>
    <xf numFmtId="0" fontId="11" fillId="0" borderId="0" xfId="0" applyFont="1" applyAlignment="1">
      <alignment horizontal="center"/>
    </xf>
    <xf numFmtId="0" fontId="11" fillId="0" borderId="0" xfId="3" applyFont="1"/>
    <xf numFmtId="165" fontId="11" fillId="0" borderId="0" xfId="0" applyNumberFormat="1" applyFont="1"/>
    <xf numFmtId="42" fontId="11" fillId="0" borderId="0" xfId="0" applyNumberFormat="1" applyFont="1"/>
    <xf numFmtId="14" fontId="11" fillId="0" borderId="0" xfId="0" applyNumberFormat="1" applyFont="1"/>
    <xf numFmtId="44" fontId="11" fillId="2" borderId="0" xfId="0" applyNumberFormat="1" applyFont="1" applyFill="1"/>
    <xf numFmtId="0" fontId="10" fillId="3" borderId="0" xfId="3" applyFont="1" applyFill="1" applyAlignment="1">
      <alignment vertical="center"/>
    </xf>
    <xf numFmtId="0" fontId="11" fillId="0" borderId="0" xfId="0" applyFont="1" applyAlignment="1">
      <alignment vertical="center" wrapText="1"/>
    </xf>
    <xf numFmtId="0" fontId="11" fillId="0" borderId="0" xfId="0" applyFont="1" applyAlignment="1">
      <alignment vertical="center"/>
    </xf>
    <xf numFmtId="0" fontId="11" fillId="0" borderId="0" xfId="0" applyFont="1" applyAlignment="1">
      <alignment vertical="center" wrapText="1"/>
    </xf>
    <xf numFmtId="0" fontId="11" fillId="0" borderId="0" xfId="0" applyFont="1" applyAlignment="1">
      <alignment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11" fillId="0" borderId="0" xfId="0" applyFont="1" applyAlignment="1">
      <alignment horizontal="left" vertical="center" wrapText="1"/>
    </xf>
    <xf numFmtId="0" fontId="11" fillId="0" borderId="0" xfId="0" applyFont="1" applyFill="1"/>
  </cellXfs>
  <cellStyles count="9">
    <cellStyle name="Currency" xfId="1" builtinId="4"/>
    <cellStyle name="Hyperlink" xfId="8" builtinId="8"/>
    <cellStyle name="Normal" xfId="0" builtinId="0"/>
    <cellStyle name="Normal 2" xfId="3" xr:uid="{00000000-0005-0000-0000-000004000000}"/>
    <cellStyle name="Normal 24" xfId="4" xr:uid="{00000000-0005-0000-0000-000005000000}"/>
    <cellStyle name="Normal 26" xfId="5" xr:uid="{00000000-0005-0000-0000-000006000000}"/>
    <cellStyle name="Normal 3 2" xfId="7" xr:uid="{00000000-0005-0000-0000-000007000000}"/>
    <cellStyle name="Normal 30" xfId="6" xr:uid="{00000000-0005-0000-0000-000008000000}"/>
    <cellStyle name="Percent" xfId="2" builtinId="5"/>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pewtrusts.org/en/multimedia/data-visualizations/2014/fiscal-5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pewtrusts.org/en/multimedia/data-visualizations/2014/fiscal-50"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pewtrusts.org/en/multimedia/data-visualizations/2014/fiscal-50"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4"/>
  <sheetViews>
    <sheetView workbookViewId="0">
      <selection activeCell="B22" sqref="B22"/>
    </sheetView>
  </sheetViews>
  <sheetFormatPr defaultRowHeight="15"/>
  <cols>
    <col min="1" max="1" width="15.85546875" customWidth="1"/>
    <col min="2" max="2" width="121.85546875" customWidth="1"/>
    <col min="3" max="3" width="9.140625" customWidth="1"/>
  </cols>
  <sheetData>
    <row r="1" spans="1:3">
      <c r="A1" s="24" t="s">
        <v>0</v>
      </c>
      <c r="B1" s="24"/>
      <c r="C1" s="24"/>
    </row>
    <row r="2" spans="1:3">
      <c r="A2" s="25" t="s">
        <v>1</v>
      </c>
      <c r="B2" s="25"/>
      <c r="C2" s="25"/>
    </row>
    <row r="3" spans="1:3">
      <c r="A3" s="24" t="s">
        <v>2</v>
      </c>
      <c r="B3" s="24"/>
      <c r="C3" s="24"/>
    </row>
    <row r="5" spans="1:3" ht="111" customHeight="1">
      <c r="A5" s="1" t="s">
        <v>3</v>
      </c>
      <c r="B5" s="18" t="s">
        <v>4</v>
      </c>
    </row>
    <row r="6" spans="1:3" ht="30">
      <c r="B6" s="18" t="s">
        <v>5</v>
      </c>
    </row>
    <row r="7" spans="1:3">
      <c r="B7" s="19"/>
    </row>
    <row r="8" spans="1:3" ht="75">
      <c r="A8" s="2" t="s">
        <v>6</v>
      </c>
      <c r="B8" s="18" t="s">
        <v>7</v>
      </c>
    </row>
    <row r="9" spans="1:3" ht="49.5" customHeight="1">
      <c r="B9" s="18" t="s">
        <v>8</v>
      </c>
    </row>
    <row r="10" spans="1:3" ht="30">
      <c r="B10" s="18" t="s">
        <v>9</v>
      </c>
    </row>
    <row r="11" spans="1:3" ht="30">
      <c r="B11" s="18" t="s">
        <v>10</v>
      </c>
    </row>
    <row r="12" spans="1:3" ht="75">
      <c r="B12" s="18" t="s">
        <v>11</v>
      </c>
    </row>
    <row r="13" spans="1:3" ht="120">
      <c r="B13" s="18" t="s">
        <v>12</v>
      </c>
    </row>
    <row r="14" spans="1:3" ht="30">
      <c r="B14" s="18" t="s">
        <v>13</v>
      </c>
    </row>
    <row r="15" spans="1:3" ht="45">
      <c r="B15" s="18" t="s">
        <v>14</v>
      </c>
    </row>
    <row r="16" spans="1:3" ht="60">
      <c r="B16" s="18" t="s">
        <v>15</v>
      </c>
    </row>
    <row r="17" spans="1:3" ht="55.5" customHeight="1">
      <c r="B17" s="18" t="s">
        <v>16</v>
      </c>
    </row>
    <row r="18" spans="1:3" ht="60">
      <c r="B18" s="18" t="s">
        <v>17</v>
      </c>
    </row>
    <row r="19" spans="1:3" ht="60">
      <c r="B19" s="18" t="s">
        <v>17</v>
      </c>
    </row>
    <row r="20" spans="1:3">
      <c r="B20" s="19"/>
    </row>
    <row r="21" spans="1:3" ht="30">
      <c r="A21" s="3" t="s">
        <v>18</v>
      </c>
      <c r="B21" s="18" t="s">
        <v>19</v>
      </c>
      <c r="C21" s="5"/>
    </row>
    <row r="22" spans="1:3" ht="30">
      <c r="A22" s="3"/>
      <c r="B22" s="18" t="s">
        <v>20</v>
      </c>
      <c r="C22" s="5"/>
    </row>
    <row r="23" spans="1:3" ht="12.75" customHeight="1">
      <c r="A23" s="3"/>
      <c r="B23" s="18"/>
    </row>
    <row r="24" spans="1:3" ht="12.75" customHeight="1">
      <c r="A24" s="4" t="s">
        <v>21</v>
      </c>
      <c r="B24" s="12"/>
    </row>
  </sheetData>
  <mergeCells count="3">
    <mergeCell ref="A1:C1"/>
    <mergeCell ref="A2:C2"/>
    <mergeCell ref="A3:C3"/>
  </mergeCells>
  <hyperlinks>
    <hyperlink ref="A2:C2" r:id="rId1" location="ind9" display="Fiscal 50"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4"/>
  <sheetViews>
    <sheetView topLeftCell="A61" workbookViewId="0">
      <selection activeCell="B64" sqref="B64:K64"/>
    </sheetView>
  </sheetViews>
  <sheetFormatPr defaultRowHeight="15"/>
  <cols>
    <col min="1" max="1" width="16.85546875" customWidth="1"/>
    <col min="2" max="2" width="15.140625" customWidth="1"/>
    <col min="3" max="3" width="18" customWidth="1"/>
  </cols>
  <sheetData>
    <row r="1" spans="1:7">
      <c r="A1" s="24" t="s">
        <v>0</v>
      </c>
      <c r="B1" s="24"/>
      <c r="C1" s="24"/>
      <c r="D1" s="4"/>
      <c r="E1" s="4"/>
      <c r="F1" s="4"/>
      <c r="G1" s="4"/>
    </row>
    <row r="2" spans="1:7">
      <c r="A2" s="25" t="s">
        <v>1</v>
      </c>
      <c r="B2" s="25"/>
      <c r="C2" s="25"/>
      <c r="D2" s="25"/>
      <c r="E2" s="4"/>
      <c r="F2" s="4"/>
      <c r="G2" s="4"/>
    </row>
    <row r="3" spans="1:7">
      <c r="A3" s="4" t="s">
        <v>22</v>
      </c>
      <c r="B3" s="3" t="s">
        <v>23</v>
      </c>
      <c r="C3" s="4"/>
      <c r="D3" s="4"/>
      <c r="E3" s="4"/>
      <c r="F3" s="4"/>
      <c r="G3" s="4"/>
    </row>
    <row r="5" spans="1:7" ht="45">
      <c r="A5" s="7" t="s">
        <v>24</v>
      </c>
      <c r="B5" s="4" t="s">
        <v>25</v>
      </c>
      <c r="C5" s="14" t="s">
        <v>26</v>
      </c>
    </row>
    <row r="6" spans="1:7">
      <c r="A6" s="6" t="s">
        <v>27</v>
      </c>
      <c r="B6" s="8">
        <v>1.0246005971264451</v>
      </c>
      <c r="C6" s="15">
        <v>2</v>
      </c>
      <c r="E6" s="13"/>
    </row>
    <row r="7" spans="1:7">
      <c r="A7" s="6" t="s">
        <v>28</v>
      </c>
      <c r="B7" s="8">
        <v>1.3054784238483588</v>
      </c>
      <c r="C7" s="15">
        <v>4</v>
      </c>
      <c r="E7" s="13"/>
    </row>
    <row r="8" spans="1:7">
      <c r="A8" s="6" t="s">
        <v>29</v>
      </c>
      <c r="B8" s="8">
        <v>1.0408894429673115</v>
      </c>
      <c r="C8" s="15">
        <v>3</v>
      </c>
      <c r="E8" s="13"/>
    </row>
    <row r="9" spans="1:7" ht="15" customHeight="1">
      <c r="A9" s="6" t="s">
        <v>30</v>
      </c>
      <c r="B9" s="8">
        <v>1.0190972370095237</v>
      </c>
      <c r="C9" s="15">
        <v>3</v>
      </c>
      <c r="E9" s="13"/>
    </row>
    <row r="10" spans="1:7">
      <c r="A10" s="6" t="s">
        <v>31</v>
      </c>
      <c r="B10" s="8">
        <v>1.0051067252676695</v>
      </c>
      <c r="C10" s="15">
        <v>7</v>
      </c>
      <c r="E10" s="21"/>
    </row>
    <row r="11" spans="1:7">
      <c r="A11" s="6" t="s">
        <v>32</v>
      </c>
      <c r="B11" s="8">
        <v>1.0170137723575352</v>
      </c>
      <c r="C11" s="15">
        <v>4</v>
      </c>
      <c r="E11" s="13"/>
    </row>
    <row r="12" spans="1:7">
      <c r="A12" s="6" t="s">
        <v>33</v>
      </c>
      <c r="B12" s="8">
        <v>0.95470418865352469</v>
      </c>
      <c r="C12" s="15">
        <v>10</v>
      </c>
      <c r="E12" s="13"/>
    </row>
    <row r="13" spans="1:7">
      <c r="A13" s="6" t="s">
        <v>34</v>
      </c>
      <c r="B13" s="8">
        <v>0.99699945347567909</v>
      </c>
      <c r="C13" s="15">
        <v>7</v>
      </c>
      <c r="E13" s="13"/>
    </row>
    <row r="14" spans="1:7">
      <c r="A14" s="6" t="s">
        <v>35</v>
      </c>
      <c r="B14" s="8">
        <v>1.0458233184475458</v>
      </c>
      <c r="C14" s="15">
        <v>2</v>
      </c>
      <c r="E14" s="13"/>
    </row>
    <row r="15" spans="1:7">
      <c r="A15" s="6" t="s">
        <v>36</v>
      </c>
      <c r="B15" s="8">
        <v>1.0260165949728863</v>
      </c>
      <c r="C15" s="15">
        <v>3</v>
      </c>
      <c r="E15" s="13"/>
    </row>
    <row r="16" spans="1:7">
      <c r="A16" s="6" t="s">
        <v>37</v>
      </c>
      <c r="B16" s="8">
        <v>0.96389880976283748</v>
      </c>
      <c r="C16" s="15">
        <v>11</v>
      </c>
      <c r="E16" s="13"/>
    </row>
    <row r="17" spans="1:5">
      <c r="A17" s="6" t="s">
        <v>38</v>
      </c>
      <c r="B17" s="8">
        <v>1.0703649413576155</v>
      </c>
      <c r="C17" s="15">
        <v>1</v>
      </c>
      <c r="E17" s="13"/>
    </row>
    <row r="18" spans="1:5">
      <c r="A18" s="6" t="s">
        <v>39</v>
      </c>
      <c r="B18" s="8">
        <v>0.93883781519243892</v>
      </c>
      <c r="C18" s="15">
        <v>15</v>
      </c>
      <c r="E18" s="13"/>
    </row>
    <row r="19" spans="1:5">
      <c r="A19" s="6" t="s">
        <v>40</v>
      </c>
      <c r="B19" s="8">
        <v>1.0384173164447612</v>
      </c>
      <c r="C19" s="15">
        <v>3</v>
      </c>
      <c r="E19" s="13"/>
    </row>
    <row r="20" spans="1:5">
      <c r="A20" s="6" t="s">
        <v>41</v>
      </c>
      <c r="B20" s="8">
        <v>1.038679709089904</v>
      </c>
      <c r="C20" s="15">
        <v>1</v>
      </c>
      <c r="E20" s="21"/>
    </row>
    <row r="21" spans="1:5">
      <c r="A21" s="6" t="s">
        <v>42</v>
      </c>
      <c r="B21" s="8">
        <v>1.021278775673887</v>
      </c>
      <c r="C21" s="15">
        <v>3</v>
      </c>
      <c r="E21" s="13"/>
    </row>
    <row r="22" spans="1:5">
      <c r="A22" s="6" t="s">
        <v>43</v>
      </c>
      <c r="B22" s="8">
        <v>0.98757106580707454</v>
      </c>
      <c r="C22" s="15">
        <v>11</v>
      </c>
      <c r="E22" s="13"/>
    </row>
    <row r="23" spans="1:5">
      <c r="A23" s="6" t="s">
        <v>44</v>
      </c>
      <c r="B23" s="8">
        <v>1.0088924955332155</v>
      </c>
      <c r="C23" s="15">
        <v>6</v>
      </c>
      <c r="E23" s="13"/>
    </row>
    <row r="24" spans="1:5">
      <c r="A24" s="6" t="s">
        <v>45</v>
      </c>
      <c r="B24" s="8">
        <v>1.0272165375944644</v>
      </c>
      <c r="C24" s="15">
        <v>4</v>
      </c>
      <c r="E24" s="13"/>
    </row>
    <row r="25" spans="1:5">
      <c r="A25" s="6" t="s">
        <v>46</v>
      </c>
      <c r="B25" s="8">
        <v>0.98696660236573397</v>
      </c>
      <c r="C25" s="15">
        <v>10</v>
      </c>
      <c r="E25" s="13"/>
    </row>
    <row r="26" spans="1:5">
      <c r="A26" s="6" t="s">
        <v>47</v>
      </c>
      <c r="B26" s="8">
        <v>0.96534698971383126</v>
      </c>
      <c r="C26" s="15">
        <v>10</v>
      </c>
      <c r="E26" s="13"/>
    </row>
    <row r="27" spans="1:5">
      <c r="A27" s="6" t="s">
        <v>48</v>
      </c>
      <c r="B27" s="8">
        <v>1.0121977229968575</v>
      </c>
      <c r="C27" s="15">
        <v>6</v>
      </c>
      <c r="E27" s="13"/>
    </row>
    <row r="28" spans="1:5">
      <c r="A28" s="6" t="s">
        <v>49</v>
      </c>
      <c r="B28" s="8">
        <v>1.0317830884442931</v>
      </c>
      <c r="C28" s="15">
        <v>4</v>
      </c>
      <c r="E28" s="13"/>
    </row>
    <row r="29" spans="1:5">
      <c r="A29" s="6" t="s">
        <v>50</v>
      </c>
      <c r="B29" s="8">
        <v>1.0335556197461073</v>
      </c>
      <c r="C29" s="15">
        <v>2</v>
      </c>
      <c r="E29" s="13"/>
    </row>
    <row r="30" spans="1:5">
      <c r="A30" s="6" t="s">
        <v>51</v>
      </c>
      <c r="B30" s="8">
        <v>1.0208155057892874</v>
      </c>
      <c r="C30" s="15">
        <v>2</v>
      </c>
      <c r="E30" s="13"/>
    </row>
    <row r="31" spans="1:5">
      <c r="A31" s="6" t="s">
        <v>52</v>
      </c>
      <c r="B31" s="8">
        <v>1.0888260004362915</v>
      </c>
      <c r="C31" s="15">
        <v>0</v>
      </c>
      <c r="E31" s="13"/>
    </row>
    <row r="32" spans="1:5">
      <c r="A32" s="6" t="s">
        <v>53</v>
      </c>
      <c r="B32" s="8">
        <v>1.0371657507765837</v>
      </c>
      <c r="C32" s="15">
        <v>3</v>
      </c>
      <c r="E32" s="13"/>
    </row>
    <row r="33" spans="1:5">
      <c r="A33" s="6" t="s">
        <v>54</v>
      </c>
      <c r="B33" s="8">
        <v>1.0349593428935331</v>
      </c>
      <c r="C33" s="15">
        <v>4</v>
      </c>
      <c r="E33" s="13"/>
    </row>
    <row r="34" spans="1:5">
      <c r="A34" s="6" t="s">
        <v>55</v>
      </c>
      <c r="B34" s="8">
        <v>1.0160368431101823</v>
      </c>
      <c r="C34" s="15">
        <v>5</v>
      </c>
      <c r="E34" s="13"/>
    </row>
    <row r="35" spans="1:5">
      <c r="A35" s="6" t="s">
        <v>56</v>
      </c>
      <c r="B35" s="8">
        <v>0.91884295230674684</v>
      </c>
      <c r="C35" s="15">
        <v>15</v>
      </c>
      <c r="E35" s="13"/>
    </row>
    <row r="36" spans="1:5">
      <c r="A36" s="6" t="s">
        <v>57</v>
      </c>
      <c r="B36" s="8">
        <v>1.0308716025933768</v>
      </c>
      <c r="C36" s="15">
        <v>5</v>
      </c>
      <c r="E36" s="21"/>
    </row>
    <row r="37" spans="1:5">
      <c r="A37" s="6" t="s">
        <v>58</v>
      </c>
      <c r="B37" s="8">
        <v>0.9934584201045672</v>
      </c>
      <c r="C37" s="15">
        <v>11</v>
      </c>
      <c r="E37" s="13"/>
    </row>
    <row r="38" spans="1:5">
      <c r="A38" s="6" t="s">
        <v>59</v>
      </c>
      <c r="B38" s="8">
        <v>1.0603510853050928</v>
      </c>
      <c r="C38" s="15">
        <v>1</v>
      </c>
      <c r="E38" s="13"/>
    </row>
    <row r="39" spans="1:5">
      <c r="A39" s="6" t="s">
        <v>60</v>
      </c>
      <c r="B39" s="8">
        <v>1.2338244198190196</v>
      </c>
      <c r="C39" s="15">
        <v>1</v>
      </c>
      <c r="E39" s="13"/>
    </row>
    <row r="40" spans="1:5">
      <c r="A40" s="6" t="s">
        <v>61</v>
      </c>
      <c r="B40" s="8">
        <v>1.0197701089814093</v>
      </c>
      <c r="C40" s="15">
        <v>2</v>
      </c>
      <c r="E40" s="13"/>
    </row>
    <row r="41" spans="1:5">
      <c r="A41" s="6" t="s">
        <v>62</v>
      </c>
      <c r="B41" s="8">
        <v>1.048902032579462</v>
      </c>
      <c r="C41" s="15">
        <v>2</v>
      </c>
      <c r="E41" s="13"/>
    </row>
    <row r="42" spans="1:5">
      <c r="A42" s="6" t="s">
        <v>63</v>
      </c>
      <c r="B42" s="8">
        <v>1.0203753342159412</v>
      </c>
      <c r="C42" s="15">
        <v>6</v>
      </c>
      <c r="E42" s="13"/>
    </row>
    <row r="43" spans="1:5">
      <c r="A43" s="6" t="s">
        <v>64</v>
      </c>
      <c r="B43" s="8">
        <v>1.0040884587725347</v>
      </c>
      <c r="C43" s="15">
        <v>6</v>
      </c>
      <c r="E43" s="13"/>
    </row>
    <row r="44" spans="1:5">
      <c r="A44" s="6" t="s">
        <v>65</v>
      </c>
      <c r="B44" s="8">
        <v>1.016494708745024</v>
      </c>
      <c r="C44" s="15">
        <v>4</v>
      </c>
      <c r="E44" s="13"/>
    </row>
    <row r="45" spans="1:5">
      <c r="A45" s="6" t="s">
        <v>66</v>
      </c>
      <c r="B45" s="8">
        <v>1.0572184308841046</v>
      </c>
      <c r="C45" s="15">
        <v>1</v>
      </c>
      <c r="E45" s="13"/>
    </row>
    <row r="46" spans="1:5">
      <c r="A46" s="6" t="s">
        <v>67</v>
      </c>
      <c r="B46" s="8">
        <v>1.0582481762879983</v>
      </c>
      <c r="C46" s="15">
        <v>1</v>
      </c>
      <c r="E46" s="13"/>
    </row>
    <row r="47" spans="1:5">
      <c r="A47" s="6" t="s">
        <v>68</v>
      </c>
      <c r="B47" s="8">
        <v>1.0487538675359669</v>
      </c>
      <c r="C47" s="15">
        <v>1</v>
      </c>
      <c r="E47" s="13"/>
    </row>
    <row r="48" spans="1:5">
      <c r="A48" s="6" t="s">
        <v>69</v>
      </c>
      <c r="B48" s="8">
        <v>1.0644208986814123</v>
      </c>
      <c r="C48" s="15">
        <v>1</v>
      </c>
      <c r="E48" s="13"/>
    </row>
    <row r="49" spans="1:11">
      <c r="A49" s="6" t="s">
        <v>70</v>
      </c>
      <c r="B49" s="8">
        <v>1.1052053730622293</v>
      </c>
      <c r="C49" s="15">
        <v>1</v>
      </c>
      <c r="E49" s="13"/>
    </row>
    <row r="50" spans="1:11">
      <c r="A50" s="6" t="s">
        <v>71</v>
      </c>
      <c r="B50" s="8">
        <v>1.0133415322989252</v>
      </c>
      <c r="C50" s="15">
        <v>3</v>
      </c>
      <c r="E50" s="13"/>
    </row>
    <row r="51" spans="1:11">
      <c r="A51" s="6" t="s">
        <v>72</v>
      </c>
      <c r="B51" s="10">
        <v>1.0347112612441249</v>
      </c>
      <c r="C51" s="15">
        <v>1</v>
      </c>
      <c r="E51" s="13"/>
    </row>
    <row r="52" spans="1:11">
      <c r="A52" s="6" t="s">
        <v>73</v>
      </c>
      <c r="B52" s="8">
        <v>1.0187237425915399</v>
      </c>
      <c r="C52" s="15">
        <v>4</v>
      </c>
      <c r="E52" s="13"/>
    </row>
    <row r="53" spans="1:11">
      <c r="A53" s="6" t="s">
        <v>74</v>
      </c>
      <c r="B53" s="8">
        <v>1.0432905875799723</v>
      </c>
      <c r="C53" s="15">
        <v>2</v>
      </c>
      <c r="E53" s="13"/>
    </row>
    <row r="54" spans="1:11">
      <c r="A54" s="6" t="s">
        <v>75</v>
      </c>
      <c r="B54" s="10">
        <v>1.033374689995129</v>
      </c>
      <c r="C54" s="15">
        <v>2</v>
      </c>
      <c r="E54" s="13"/>
    </row>
    <row r="55" spans="1:11">
      <c r="A55" s="6" t="s">
        <v>76</v>
      </c>
      <c r="B55" s="8">
        <v>1.2209749886107388</v>
      </c>
      <c r="C55" s="15">
        <v>3</v>
      </c>
      <c r="E55" s="13"/>
    </row>
    <row r="56" spans="1:11">
      <c r="A56" s="6" t="s">
        <v>77</v>
      </c>
      <c r="B56" s="9">
        <v>1.0266165662836753</v>
      </c>
      <c r="C56" s="15">
        <v>2</v>
      </c>
      <c r="E56" s="13"/>
    </row>
    <row r="58" spans="1:11">
      <c r="A58" s="7" t="s">
        <v>78</v>
      </c>
      <c r="B58" s="11"/>
    </row>
    <row r="60" spans="1:11" ht="83.45" customHeight="1">
      <c r="A60" s="28" t="s">
        <v>3</v>
      </c>
      <c r="B60" s="27" t="s">
        <v>4</v>
      </c>
      <c r="C60" s="27"/>
      <c r="D60" s="27"/>
      <c r="E60" s="27"/>
      <c r="F60" s="27"/>
      <c r="G60" s="27"/>
      <c r="H60" s="27"/>
      <c r="I60" s="27"/>
      <c r="J60" s="27"/>
      <c r="K60" s="27"/>
    </row>
    <row r="61" spans="1:11" ht="38.450000000000003" customHeight="1">
      <c r="A61" s="28"/>
      <c r="B61" s="26" t="s">
        <v>5</v>
      </c>
      <c r="C61" s="26"/>
      <c r="D61" s="26"/>
      <c r="E61" s="26"/>
      <c r="F61" s="26"/>
      <c r="G61" s="26"/>
      <c r="H61" s="26"/>
      <c r="I61" s="26"/>
      <c r="J61" s="26"/>
      <c r="K61" s="26"/>
    </row>
    <row r="62" spans="1:11" ht="19.350000000000001" customHeight="1"/>
    <row r="63" spans="1:11" ht="128.25" customHeight="1">
      <c r="A63" s="17" t="s">
        <v>18</v>
      </c>
      <c r="B63" s="26" t="s">
        <v>79</v>
      </c>
      <c r="C63" s="26"/>
      <c r="D63" s="26"/>
      <c r="E63" s="26"/>
      <c r="F63" s="26"/>
      <c r="G63" s="26"/>
      <c r="H63" s="26"/>
      <c r="I63" s="26"/>
      <c r="J63" s="26"/>
      <c r="K63" s="26"/>
    </row>
    <row r="64" spans="1:11" ht="101.1" customHeight="1">
      <c r="B64" s="26"/>
      <c r="C64" s="26"/>
      <c r="D64" s="26"/>
      <c r="E64" s="26"/>
      <c r="F64" s="26"/>
      <c r="G64" s="26"/>
      <c r="H64" s="26"/>
      <c r="I64" s="26"/>
      <c r="J64" s="26"/>
      <c r="K64" s="26"/>
    </row>
  </sheetData>
  <mergeCells count="7">
    <mergeCell ref="B64:K64"/>
    <mergeCell ref="B60:K60"/>
    <mergeCell ref="B63:K63"/>
    <mergeCell ref="A1:C1"/>
    <mergeCell ref="A2:D2"/>
    <mergeCell ref="B61:K61"/>
    <mergeCell ref="A60:A61"/>
  </mergeCells>
  <hyperlinks>
    <hyperlink ref="A2:D2" r:id="rId1" location="ind9" display="Fiscal 50" xr:uid="{00000000-0004-0000-0100-000000000000}"/>
  </hyperlinks>
  <pageMargins left="0.7" right="0.7" top="0.75" bottom="0.75" header="0.3" footer="0.3"/>
  <pageSetup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T63"/>
  <sheetViews>
    <sheetView topLeftCell="A60" workbookViewId="0">
      <selection activeCell="B62" sqref="B62:K62"/>
    </sheetView>
  </sheetViews>
  <sheetFormatPr defaultRowHeight="15"/>
  <cols>
    <col min="1" max="1" width="16.5703125" customWidth="1"/>
    <col min="22" max="22" width="10.42578125" customWidth="1"/>
  </cols>
  <sheetData>
    <row r="1" spans="1:46">
      <c r="A1" s="24" t="s">
        <v>0</v>
      </c>
      <c r="B1" s="24"/>
    </row>
    <row r="2" spans="1:46">
      <c r="A2" s="25" t="s">
        <v>1</v>
      </c>
      <c r="B2" s="25"/>
      <c r="C2" s="25"/>
      <c r="D2" s="25"/>
    </row>
    <row r="3" spans="1:46">
      <c r="A3" s="4" t="s">
        <v>22</v>
      </c>
      <c r="B3" s="4"/>
    </row>
    <row r="5" spans="1:46">
      <c r="A5" s="7" t="s">
        <v>24</v>
      </c>
      <c r="B5" s="5" t="s">
        <v>80</v>
      </c>
      <c r="C5" s="5" t="s">
        <v>81</v>
      </c>
      <c r="D5" s="5" t="s">
        <v>82</v>
      </c>
      <c r="E5" s="5" t="s">
        <v>83</v>
      </c>
      <c r="F5" s="5" t="s">
        <v>84</v>
      </c>
      <c r="G5" s="5" t="s">
        <v>85</v>
      </c>
      <c r="H5" s="5" t="s">
        <v>86</v>
      </c>
      <c r="I5" s="5" t="s">
        <v>87</v>
      </c>
      <c r="J5" s="5" t="s">
        <v>88</v>
      </c>
      <c r="K5" s="5" t="s">
        <v>89</v>
      </c>
      <c r="L5" s="5" t="s">
        <v>90</v>
      </c>
      <c r="M5" s="5" t="s">
        <v>91</v>
      </c>
      <c r="N5" s="5" t="s">
        <v>92</v>
      </c>
      <c r="O5" s="5" t="s">
        <v>93</v>
      </c>
      <c r="P5" s="5" t="s">
        <v>94</v>
      </c>
      <c r="Q5" s="5"/>
    </row>
    <row r="6" spans="1:46">
      <c r="A6" s="6" t="s">
        <v>27</v>
      </c>
      <c r="B6" s="9">
        <v>1.0433502128183201</v>
      </c>
      <c r="C6" s="9">
        <v>1.0511768545744562</v>
      </c>
      <c r="D6" s="9">
        <v>1.0291831190202354</v>
      </c>
      <c r="E6" s="9">
        <v>1.0249244663558721</v>
      </c>
      <c r="F6" s="9">
        <v>1.03095693244788</v>
      </c>
      <c r="G6" s="9">
        <v>1.0180226428826442</v>
      </c>
      <c r="H6" s="9">
        <v>1.0199845584492466</v>
      </c>
      <c r="I6" s="9">
        <v>1.0199781687812142</v>
      </c>
      <c r="J6" s="9">
        <v>1.0324933220471686</v>
      </c>
      <c r="K6" s="9">
        <v>1.018209312682222</v>
      </c>
      <c r="L6" s="9">
        <v>1.0215840590129015</v>
      </c>
      <c r="M6" s="9">
        <v>0.98039465190251518</v>
      </c>
      <c r="N6" s="8">
        <v>0.95870354353192755</v>
      </c>
      <c r="O6" s="16">
        <v>1.031121925622055</v>
      </c>
      <c r="P6" s="16">
        <v>1.0905067764781062</v>
      </c>
      <c r="Q6" s="20"/>
      <c r="AF6" s="9"/>
      <c r="AG6" s="9"/>
      <c r="AH6" s="9"/>
      <c r="AI6" s="9"/>
      <c r="AJ6" s="9"/>
      <c r="AK6" s="9"/>
      <c r="AL6" s="9"/>
      <c r="AM6" s="9"/>
      <c r="AN6" s="9"/>
      <c r="AO6" s="9"/>
      <c r="AP6" s="9"/>
      <c r="AQ6" s="9"/>
      <c r="AR6" s="9"/>
      <c r="AS6" s="9"/>
      <c r="AT6" s="9"/>
    </row>
    <row r="7" spans="1:46">
      <c r="A7" s="6" t="s">
        <v>28</v>
      </c>
      <c r="B7" s="9">
        <v>0.88930424505264805</v>
      </c>
      <c r="C7" s="9">
        <v>1.2462316452251418</v>
      </c>
      <c r="D7" s="9">
        <v>1.2999800172050449</v>
      </c>
      <c r="E7" s="9">
        <v>1.3675151637902769</v>
      </c>
      <c r="F7" s="9">
        <v>0.49384942733874715</v>
      </c>
      <c r="G7" s="9">
        <v>0.79460460682494782</v>
      </c>
      <c r="H7" s="9">
        <v>1.5511679139557548</v>
      </c>
      <c r="I7" s="9">
        <v>1.5601731689937279</v>
      </c>
      <c r="J7" s="9">
        <v>1.3793890466739329</v>
      </c>
      <c r="K7" s="9">
        <v>1.9869330816365653</v>
      </c>
      <c r="L7" s="9">
        <v>1.5280316760345476</v>
      </c>
      <c r="M7" s="9">
        <v>0.39763768412149819</v>
      </c>
      <c r="N7" s="9">
        <v>1.6628378367644656</v>
      </c>
      <c r="O7" s="9">
        <v>2.0799288840423684</v>
      </c>
      <c r="P7" s="16">
        <v>1.6609246881062791</v>
      </c>
      <c r="Q7" s="20"/>
      <c r="AF7" s="9"/>
      <c r="AG7" s="9"/>
      <c r="AH7" s="9"/>
      <c r="AI7" s="9"/>
      <c r="AJ7" s="9"/>
      <c r="AK7" s="9"/>
      <c r="AL7" s="9"/>
      <c r="AM7" s="9"/>
      <c r="AN7" s="9"/>
      <c r="AO7" s="9"/>
      <c r="AP7" s="9"/>
      <c r="AQ7" s="9"/>
      <c r="AR7" s="9"/>
      <c r="AS7" s="9"/>
      <c r="AT7" s="9"/>
    </row>
    <row r="8" spans="1:46">
      <c r="A8" s="6" t="s">
        <v>29</v>
      </c>
      <c r="B8" s="16">
        <v>1.019307611957621</v>
      </c>
      <c r="C8" s="16">
        <v>1.0808488487777703</v>
      </c>
      <c r="D8" s="16">
        <v>1.0518296733409562</v>
      </c>
      <c r="E8" s="16">
        <v>1.049488627120104</v>
      </c>
      <c r="F8" s="16">
        <v>1.046321084072132</v>
      </c>
      <c r="G8" s="16">
        <v>1.0516863684254918</v>
      </c>
      <c r="H8" s="16">
        <v>1.0519338106813474</v>
      </c>
      <c r="I8" s="16">
        <v>1.0780731118906342</v>
      </c>
      <c r="J8" s="16">
        <v>1.0699063750264932</v>
      </c>
      <c r="K8" s="16">
        <v>1.0363948799506022</v>
      </c>
      <c r="L8" s="16">
        <v>0.99414103975107304</v>
      </c>
      <c r="M8" s="16">
        <v>0.90952520404950965</v>
      </c>
      <c r="N8" s="16">
        <v>0.98801986359147942</v>
      </c>
      <c r="O8" s="16">
        <v>1.0779257134314426</v>
      </c>
      <c r="P8" s="16">
        <v>1.13246992815134</v>
      </c>
      <c r="Q8" s="20"/>
      <c r="AF8" s="9"/>
      <c r="AG8" s="9"/>
      <c r="AH8" s="9"/>
      <c r="AI8" s="9"/>
      <c r="AJ8" s="9"/>
      <c r="AK8" s="9"/>
      <c r="AL8" s="9"/>
      <c r="AM8" s="9"/>
      <c r="AN8" s="9"/>
      <c r="AO8" s="9"/>
      <c r="AP8" s="9"/>
      <c r="AQ8" s="9"/>
      <c r="AR8" s="9"/>
      <c r="AS8" s="9"/>
      <c r="AT8" s="9"/>
    </row>
    <row r="9" spans="1:46">
      <c r="A9" s="6" t="s">
        <v>30</v>
      </c>
      <c r="B9" s="16">
        <v>1.0415202034933171</v>
      </c>
      <c r="C9" s="16">
        <v>1.0440555158652776</v>
      </c>
      <c r="D9" s="16">
        <v>1.0358217348089191</v>
      </c>
      <c r="E9" s="16">
        <v>0.97547035279928518</v>
      </c>
      <c r="F9" s="16">
        <v>1.0358260536256645</v>
      </c>
      <c r="G9" s="16">
        <v>1.0378683521497469</v>
      </c>
      <c r="H9" s="16">
        <v>0.94031302583793697</v>
      </c>
      <c r="I9" s="16">
        <v>1.0147146901598523</v>
      </c>
      <c r="J9" s="16">
        <v>1.0125693603158017</v>
      </c>
      <c r="K9" s="16">
        <v>1.0193930159174585</v>
      </c>
      <c r="L9" s="16">
        <v>1.0030701201554104</v>
      </c>
      <c r="M9" s="16">
        <v>0.98939488493689531</v>
      </c>
      <c r="N9" s="16">
        <v>1.0244861512881456</v>
      </c>
      <c r="O9" s="16">
        <v>1.0555066220199489</v>
      </c>
      <c r="P9" s="16">
        <v>1.0657486044568818</v>
      </c>
      <c r="Q9" s="20"/>
      <c r="AG9" s="9"/>
      <c r="AH9" s="9"/>
      <c r="AI9" s="9"/>
      <c r="AJ9" s="9"/>
      <c r="AK9" s="9"/>
      <c r="AL9" s="9"/>
      <c r="AM9" s="9"/>
      <c r="AN9" s="9"/>
      <c r="AO9" s="9"/>
      <c r="AP9" s="9"/>
      <c r="AQ9" s="9"/>
      <c r="AR9" s="9"/>
      <c r="AS9" s="9"/>
      <c r="AT9" s="9"/>
    </row>
    <row r="10" spans="1:46">
      <c r="A10" s="6" t="s">
        <v>31</v>
      </c>
      <c r="B10" s="16">
        <v>0.9991270817790241</v>
      </c>
      <c r="C10" s="16">
        <v>1.0472229345376938</v>
      </c>
      <c r="D10" s="16">
        <v>1.0483327695113014</v>
      </c>
      <c r="E10" s="16">
        <v>1.0316671198942247</v>
      </c>
      <c r="F10" s="16">
        <v>1.0389740033922703</v>
      </c>
      <c r="G10" s="16">
        <v>1.0608061547280916</v>
      </c>
      <c r="H10" s="16">
        <v>1.0408821258773442</v>
      </c>
      <c r="I10" s="16">
        <v>1.0439859754001477</v>
      </c>
      <c r="J10" s="16">
        <v>0.97014264911835602</v>
      </c>
      <c r="K10" s="16">
        <v>0.9862944563005287</v>
      </c>
      <c r="L10" s="16">
        <v>0.92883089600770818</v>
      </c>
      <c r="M10" s="16">
        <v>0.89669052575381425</v>
      </c>
      <c r="N10" s="16">
        <v>0.94328983695392821</v>
      </c>
      <c r="O10" s="16">
        <v>0.99370926456287967</v>
      </c>
      <c r="P10" s="16">
        <v>1.0235071759052039</v>
      </c>
      <c r="Q10" s="23"/>
      <c r="AF10" s="9"/>
      <c r="AG10" s="9"/>
      <c r="AH10" s="9"/>
      <c r="AI10" s="9"/>
      <c r="AJ10" s="9"/>
      <c r="AK10" s="9"/>
      <c r="AL10" s="9"/>
      <c r="AM10" s="9"/>
      <c r="AN10" s="9"/>
      <c r="AO10" s="9"/>
      <c r="AP10" s="9"/>
      <c r="AQ10" s="9"/>
      <c r="AR10" s="9"/>
      <c r="AS10" s="9"/>
      <c r="AT10" s="9"/>
    </row>
    <row r="11" spans="1:46">
      <c r="A11" s="6" t="s">
        <v>32</v>
      </c>
      <c r="B11" s="16">
        <v>1.04937624364972</v>
      </c>
      <c r="C11" s="16">
        <v>1.0640046380720034</v>
      </c>
      <c r="D11" s="16">
        <v>0.9416561397776213</v>
      </c>
      <c r="E11" s="16">
        <v>0.93165052090951861</v>
      </c>
      <c r="F11" s="16">
        <v>1.0071192707152876</v>
      </c>
      <c r="G11" s="16">
        <v>1.0271026539536083</v>
      </c>
      <c r="H11" s="16">
        <v>1.0499543264454543</v>
      </c>
      <c r="I11" s="16">
        <v>1.0524511145985347</v>
      </c>
      <c r="J11" s="16">
        <v>1.0431398917910228</v>
      </c>
      <c r="K11" s="16">
        <v>1.0193994769700716</v>
      </c>
      <c r="L11" s="16">
        <v>0.95347434750260784</v>
      </c>
      <c r="M11" s="16">
        <v>0.9689758828465167</v>
      </c>
      <c r="N11" s="16">
        <v>1.0382233556417988</v>
      </c>
      <c r="O11" s="16">
        <v>1.0745673915988794</v>
      </c>
      <c r="P11" s="16">
        <v>1.0919171779231314</v>
      </c>
      <c r="Q11" s="20"/>
      <c r="AF11" s="9"/>
      <c r="AG11" s="9"/>
      <c r="AH11" s="9"/>
      <c r="AI11" s="9"/>
      <c r="AJ11" s="9"/>
      <c r="AK11" s="9"/>
      <c r="AL11" s="9"/>
      <c r="AM11" s="9"/>
      <c r="AN11" s="9"/>
      <c r="AO11" s="9"/>
      <c r="AP11" s="9"/>
      <c r="AQ11" s="9"/>
      <c r="AR11" s="9"/>
      <c r="AS11" s="9"/>
      <c r="AT11" s="9"/>
    </row>
    <row r="12" spans="1:46">
      <c r="A12" s="6" t="s">
        <v>33</v>
      </c>
      <c r="B12" s="16">
        <v>0.96130773442407824</v>
      </c>
      <c r="C12" s="16">
        <v>1.0420758079790147</v>
      </c>
      <c r="D12" s="16">
        <v>0.77197748511759556</v>
      </c>
      <c r="E12" s="16">
        <v>0.9751179680505887</v>
      </c>
      <c r="F12" s="16">
        <v>0.92464984109802495</v>
      </c>
      <c r="G12" s="16">
        <v>1.1056137361454839</v>
      </c>
      <c r="H12" s="16">
        <v>0.93969816289299746</v>
      </c>
      <c r="I12" s="16">
        <v>1.0036307370486399</v>
      </c>
      <c r="J12" s="16">
        <v>0.97850920209596925</v>
      </c>
      <c r="K12" s="16">
        <v>0.98139355404620565</v>
      </c>
      <c r="L12" s="16">
        <v>0.87851683478589793</v>
      </c>
      <c r="M12" s="16">
        <v>0.8934307001856121</v>
      </c>
      <c r="N12" s="16">
        <v>0.91974388589985034</v>
      </c>
      <c r="O12" s="16">
        <v>1.026395024690484</v>
      </c>
      <c r="P12" s="16">
        <v>1.029085037975827</v>
      </c>
      <c r="Q12" s="20"/>
      <c r="AF12" s="9"/>
      <c r="AG12" s="9"/>
      <c r="AH12" s="9"/>
      <c r="AI12" s="9"/>
      <c r="AJ12" s="9"/>
      <c r="AK12" s="9"/>
      <c r="AL12" s="9"/>
      <c r="AM12" s="9"/>
      <c r="AN12" s="9"/>
      <c r="AO12" s="9"/>
      <c r="AP12" s="9"/>
      <c r="AQ12" s="9"/>
      <c r="AR12" s="9"/>
      <c r="AS12" s="9"/>
      <c r="AT12" s="9"/>
    </row>
    <row r="13" spans="1:46">
      <c r="A13" s="6" t="s">
        <v>34</v>
      </c>
      <c r="B13" s="9">
        <v>1.0147918808335035</v>
      </c>
      <c r="C13" s="9">
        <v>1.036985242888194</v>
      </c>
      <c r="D13" s="9">
        <v>1.0379861720544261</v>
      </c>
      <c r="E13" s="9">
        <v>0.92950684360199221</v>
      </c>
      <c r="F13" s="9">
        <v>0.95963089587413297</v>
      </c>
      <c r="G13" s="9">
        <v>1.0066382376904572</v>
      </c>
      <c r="H13" s="9">
        <v>0.97734573610883579</v>
      </c>
      <c r="I13" s="9">
        <v>1.0261175669887166</v>
      </c>
      <c r="J13" s="9">
        <v>0.95339671496160094</v>
      </c>
      <c r="K13" s="9">
        <v>1.0190272871780919</v>
      </c>
      <c r="L13" s="9">
        <v>0.99968681690377492</v>
      </c>
      <c r="M13" s="9">
        <v>0.9280639767946689</v>
      </c>
      <c r="N13" s="9">
        <v>0.98062533382134609</v>
      </c>
      <c r="O13" s="9">
        <v>1.0461221832601935</v>
      </c>
      <c r="P13" s="9">
        <v>1.0548309690656013</v>
      </c>
      <c r="Q13" s="20"/>
      <c r="AF13" s="9"/>
      <c r="AG13" s="9"/>
      <c r="AH13" s="9"/>
      <c r="AI13" s="9"/>
      <c r="AJ13" s="9"/>
      <c r="AK13" s="9"/>
      <c r="AL13" s="9"/>
      <c r="AM13" s="9"/>
      <c r="AN13" s="9"/>
      <c r="AO13" s="9"/>
      <c r="AP13" s="9"/>
      <c r="AQ13" s="9"/>
      <c r="AR13" s="9"/>
      <c r="AS13" s="9"/>
      <c r="AT13" s="9"/>
    </row>
    <row r="14" spans="1:46">
      <c r="A14" s="6" t="s">
        <v>35</v>
      </c>
      <c r="B14" s="9">
        <v>1.0150293465006914</v>
      </c>
      <c r="C14" s="9">
        <v>1.0387433573262224</v>
      </c>
      <c r="D14" s="9">
        <v>1.0385678046382354</v>
      </c>
      <c r="E14" s="9">
        <v>1.0678733915603777</v>
      </c>
      <c r="F14" s="9">
        <v>1.0704039909051193</v>
      </c>
      <c r="G14" s="9">
        <v>1.0725291137969395</v>
      </c>
      <c r="H14" s="9">
        <v>1.1167756634334738</v>
      </c>
      <c r="I14" s="9">
        <v>1.116494060898096</v>
      </c>
      <c r="J14" s="9">
        <v>1.0716603002827132</v>
      </c>
      <c r="K14" s="9">
        <v>1.0380148617940421</v>
      </c>
      <c r="L14" s="9">
        <v>1.0426298112992542</v>
      </c>
      <c r="M14" s="9">
        <v>0.93484746803325991</v>
      </c>
      <c r="N14" s="9">
        <v>0.97997642863134771</v>
      </c>
      <c r="O14" s="9">
        <v>1.0677812957376263</v>
      </c>
      <c r="P14" s="9">
        <v>1.0276312794687052</v>
      </c>
      <c r="Q14" s="20"/>
      <c r="AF14" s="9"/>
      <c r="AG14" s="9"/>
      <c r="AH14" s="9"/>
      <c r="AI14" s="9"/>
      <c r="AJ14" s="9"/>
      <c r="AK14" s="9"/>
      <c r="AL14" s="9"/>
      <c r="AM14" s="9"/>
      <c r="AN14" s="9"/>
      <c r="AO14" s="9"/>
      <c r="AP14" s="9"/>
      <c r="AQ14" s="9"/>
      <c r="AR14" s="9"/>
      <c r="AS14" s="9"/>
      <c r="AT14" s="9"/>
    </row>
    <row r="15" spans="1:46">
      <c r="A15" s="6" t="s">
        <v>36</v>
      </c>
      <c r="B15" s="9">
        <v>1.0074891231132777</v>
      </c>
      <c r="C15" s="9">
        <v>1.0606313235753517</v>
      </c>
      <c r="D15" s="9">
        <v>1.0444418783336988</v>
      </c>
      <c r="E15" s="9">
        <v>1.0581463262654669</v>
      </c>
      <c r="F15" s="9">
        <v>1.0732144912149939</v>
      </c>
      <c r="G15" s="9">
        <v>1.0463135160232668</v>
      </c>
      <c r="H15" s="9">
        <v>1.0334403712113795</v>
      </c>
      <c r="I15" s="9">
        <v>1.0325597366082389</v>
      </c>
      <c r="J15" s="9">
        <v>1.0062282640483269</v>
      </c>
      <c r="K15" s="9">
        <v>1.0092215312421779</v>
      </c>
      <c r="L15" s="9">
        <v>0.99424864337178387</v>
      </c>
      <c r="M15" s="9">
        <v>0.94647011883957155</v>
      </c>
      <c r="N15" s="9">
        <v>0.99519776121265935</v>
      </c>
      <c r="O15" s="9">
        <v>1.0515988104910856</v>
      </c>
      <c r="P15" s="9">
        <v>1.0371708810703824</v>
      </c>
      <c r="Q15" s="20"/>
      <c r="AF15" s="9"/>
      <c r="AG15" s="9"/>
      <c r="AH15" s="9"/>
      <c r="AI15" s="9"/>
      <c r="AJ15" s="9"/>
      <c r="AK15" s="9"/>
      <c r="AL15" s="9"/>
      <c r="AM15" s="9"/>
      <c r="AN15" s="9"/>
      <c r="AO15" s="9"/>
      <c r="AP15" s="9"/>
      <c r="AQ15" s="9"/>
      <c r="AR15" s="9"/>
      <c r="AS15" s="9"/>
      <c r="AT15" s="9"/>
    </row>
    <row r="16" spans="1:46">
      <c r="A16" s="6" t="s">
        <v>37</v>
      </c>
      <c r="B16" s="9">
        <v>0.93846664270257507</v>
      </c>
      <c r="C16" s="9">
        <v>0.98187122975691099</v>
      </c>
      <c r="D16" s="9">
        <v>0.94409797197665934</v>
      </c>
      <c r="E16" s="9">
        <v>0.98296336773410009</v>
      </c>
      <c r="F16" s="9">
        <v>1.0440510444643225</v>
      </c>
      <c r="G16" s="9">
        <v>1.0230355439846275</v>
      </c>
      <c r="H16" s="9">
        <v>0.98856060111176292</v>
      </c>
      <c r="I16" s="9">
        <v>1.0308739054818894</v>
      </c>
      <c r="J16" s="9">
        <v>0.96283481032321738</v>
      </c>
      <c r="K16" s="9">
        <v>0.9523382247413773</v>
      </c>
      <c r="L16" s="9">
        <v>0.89779197570661362</v>
      </c>
      <c r="M16" s="9">
        <v>0.8091399672774976</v>
      </c>
      <c r="N16" s="9">
        <v>0.91270237384113484</v>
      </c>
      <c r="O16" s="9">
        <v>0.99627852789387117</v>
      </c>
      <c r="P16" s="9">
        <v>1.0129300524256459</v>
      </c>
      <c r="Q16" s="20"/>
      <c r="AF16" s="9"/>
      <c r="AG16" s="9"/>
      <c r="AH16" s="9"/>
      <c r="AI16" s="9"/>
      <c r="AJ16" s="9"/>
      <c r="AK16" s="9"/>
      <c r="AL16" s="9"/>
      <c r="AM16" s="9"/>
      <c r="AN16" s="9"/>
      <c r="AO16" s="9"/>
      <c r="AP16" s="9"/>
      <c r="AQ16" s="9"/>
      <c r="AR16" s="9"/>
      <c r="AS16" s="9"/>
      <c r="AT16" s="9"/>
    </row>
    <row r="17" spans="1:46">
      <c r="A17" s="6" t="s">
        <v>38</v>
      </c>
      <c r="B17" s="9">
        <v>1.1007970656305419</v>
      </c>
      <c r="C17" s="9">
        <v>1.0605557366090386</v>
      </c>
      <c r="D17" s="9">
        <v>1.0844557877113306</v>
      </c>
      <c r="E17" s="9">
        <v>1.0957998736437762</v>
      </c>
      <c r="F17" s="9">
        <v>1.0606047881626965</v>
      </c>
      <c r="G17" s="9">
        <v>1.0959037229930282</v>
      </c>
      <c r="H17" s="9">
        <v>1.0680877234301058</v>
      </c>
      <c r="I17" s="9">
        <v>1.0806867636297774</v>
      </c>
      <c r="J17" s="9">
        <v>1.0612440356466655</v>
      </c>
      <c r="K17" s="9">
        <v>1.0784720058758233</v>
      </c>
      <c r="L17" s="9">
        <v>1.0265149120527222</v>
      </c>
      <c r="M17" s="9">
        <v>0.92633812357671563</v>
      </c>
      <c r="N17" s="9">
        <v>1.0520364441537502</v>
      </c>
      <c r="O17" s="9">
        <v>1.1471815588978191</v>
      </c>
      <c r="P17" s="9">
        <v>1.1256115643556575</v>
      </c>
      <c r="Q17" s="20"/>
      <c r="AF17" s="9"/>
      <c r="AG17" s="9"/>
      <c r="AH17" s="9"/>
      <c r="AI17" s="9"/>
      <c r="AJ17" s="9"/>
      <c r="AK17" s="9"/>
      <c r="AL17" s="9"/>
      <c r="AM17" s="9"/>
      <c r="AN17" s="9"/>
      <c r="AO17" s="9"/>
      <c r="AP17" s="9"/>
      <c r="AQ17" s="9"/>
      <c r="AR17" s="9"/>
      <c r="AS17" s="9"/>
      <c r="AT17" s="9"/>
    </row>
    <row r="18" spans="1:46">
      <c r="A18" s="6" t="s">
        <v>39</v>
      </c>
      <c r="B18" s="9">
        <v>0.93166726111515907</v>
      </c>
      <c r="C18" s="9">
        <v>0.95488937305081134</v>
      </c>
      <c r="D18" s="9">
        <v>0.92244668427826693</v>
      </c>
      <c r="E18" s="9">
        <v>0.87621014234973515</v>
      </c>
      <c r="F18" s="9">
        <v>0.92144930806458469</v>
      </c>
      <c r="G18" s="9">
        <v>0.95515644993060977</v>
      </c>
      <c r="H18" s="9">
        <v>0.99435735012396231</v>
      </c>
      <c r="I18" s="9">
        <v>0.99891550990336131</v>
      </c>
      <c r="J18" s="9">
        <v>0.9666827639183766</v>
      </c>
      <c r="K18" s="9">
        <v>0.91824815742889387</v>
      </c>
      <c r="L18" s="9">
        <v>0.86063694979928906</v>
      </c>
      <c r="M18" s="9">
        <v>0.89217761680229768</v>
      </c>
      <c r="N18" s="9">
        <v>0.93673440848760037</v>
      </c>
      <c r="O18" s="9">
        <v>0.97645495815095751</v>
      </c>
      <c r="P18" s="9">
        <v>0.99768748697590237</v>
      </c>
      <c r="Q18" s="20"/>
      <c r="AF18" s="9"/>
      <c r="AG18" s="9"/>
      <c r="AH18" s="9"/>
      <c r="AI18" s="9"/>
      <c r="AJ18" s="9"/>
      <c r="AK18" s="9"/>
      <c r="AL18" s="9"/>
      <c r="AM18" s="9"/>
      <c r="AN18" s="9"/>
      <c r="AO18" s="9"/>
      <c r="AP18" s="9"/>
      <c r="AQ18" s="9"/>
      <c r="AR18" s="9"/>
      <c r="AS18" s="9"/>
      <c r="AT18" s="9"/>
    </row>
    <row r="19" spans="1:46">
      <c r="A19" s="6" t="s">
        <v>40</v>
      </c>
      <c r="B19" s="9">
        <v>1.0220937869755802</v>
      </c>
      <c r="C19" s="9">
        <v>1.0910084862304057</v>
      </c>
      <c r="D19" s="9">
        <v>1.02556692375392</v>
      </c>
      <c r="E19" s="9">
        <v>1.034363600857511</v>
      </c>
      <c r="F19" s="9">
        <v>0.99748143865782679</v>
      </c>
      <c r="G19" s="9">
        <v>1.062850451920432</v>
      </c>
      <c r="H19" s="9">
        <v>1.0805384925625596</v>
      </c>
      <c r="I19" s="9">
        <v>1.0289935540334938</v>
      </c>
      <c r="J19" s="9">
        <v>1.0154718154914095</v>
      </c>
      <c r="K19" s="9">
        <v>1.0304931014036742</v>
      </c>
      <c r="L19" s="9">
        <v>0.96305904433342704</v>
      </c>
      <c r="M19" s="9">
        <v>0.98044299672603341</v>
      </c>
      <c r="N19" s="9">
        <v>1.0271809314950353</v>
      </c>
      <c r="O19" s="9">
        <v>1.0175126087411879</v>
      </c>
      <c r="P19" s="9">
        <v>1.2459635602479604</v>
      </c>
      <c r="Q19" s="20"/>
      <c r="AF19" s="9"/>
      <c r="AG19" s="9"/>
      <c r="AH19" s="9"/>
      <c r="AI19" s="9"/>
      <c r="AJ19" s="9"/>
      <c r="AK19" s="9"/>
      <c r="AL19" s="9"/>
      <c r="AM19" s="9"/>
      <c r="AN19" s="9"/>
      <c r="AO19" s="9"/>
      <c r="AP19" s="9"/>
      <c r="AQ19" s="9"/>
      <c r="AR19" s="9"/>
      <c r="AS19" s="9"/>
      <c r="AT19" s="9"/>
    </row>
    <row r="20" spans="1:46">
      <c r="A20" s="6" t="s">
        <v>41</v>
      </c>
      <c r="B20" s="9">
        <v>1.0484728969665522</v>
      </c>
      <c r="C20" s="9">
        <v>1.0625078573442275</v>
      </c>
      <c r="D20" s="9">
        <v>1.0569703569071904</v>
      </c>
      <c r="E20" s="9">
        <v>1.027983823495457</v>
      </c>
      <c r="F20" s="9">
        <v>1.0270635406557078</v>
      </c>
      <c r="G20" s="9">
        <v>1.027364171545718</v>
      </c>
      <c r="H20" s="9">
        <v>1.0404323749788749</v>
      </c>
      <c r="I20" s="9">
        <v>1.0613250784278441</v>
      </c>
      <c r="J20" s="9">
        <v>1.0492313659741965</v>
      </c>
      <c r="K20" s="9">
        <v>1.0454800913313511</v>
      </c>
      <c r="L20" s="9">
        <v>1.0275760371173541</v>
      </c>
      <c r="M20" s="22">
        <v>0.98643505071926674</v>
      </c>
      <c r="N20" s="22">
        <v>1.0285023320089828</v>
      </c>
      <c r="O20" s="9">
        <v>1.0469840146432132</v>
      </c>
      <c r="P20" s="9">
        <v>1.0412067077433262</v>
      </c>
      <c r="Q20" s="23"/>
      <c r="AF20" s="9"/>
      <c r="AG20" s="9"/>
      <c r="AH20" s="9"/>
      <c r="AI20" s="9"/>
      <c r="AJ20" s="9"/>
      <c r="AK20" s="9"/>
      <c r="AL20" s="9"/>
      <c r="AM20" s="9"/>
      <c r="AN20" s="9"/>
      <c r="AO20" s="9"/>
      <c r="AP20" s="9"/>
      <c r="AQ20" s="9"/>
      <c r="AR20" s="9"/>
      <c r="AS20" s="9"/>
      <c r="AT20" s="9"/>
    </row>
    <row r="21" spans="1:46">
      <c r="A21" s="6" t="s">
        <v>42</v>
      </c>
      <c r="B21" s="9">
        <v>1.0268697737417922</v>
      </c>
      <c r="C21" s="9">
        <v>1.0794058565920148</v>
      </c>
      <c r="D21" s="9">
        <v>1.081599399760071</v>
      </c>
      <c r="E21" s="9">
        <v>1.0162013414680713</v>
      </c>
      <c r="F21" s="9">
        <v>0.94331256775204997</v>
      </c>
      <c r="G21" s="9">
        <v>0.98409642999819047</v>
      </c>
      <c r="H21" s="9">
        <v>1.00584040911711</v>
      </c>
      <c r="I21" s="9">
        <v>1.0406787977762992</v>
      </c>
      <c r="J21" s="9">
        <v>1.0388944956704165</v>
      </c>
      <c r="K21" s="9">
        <v>1.0422257221432436</v>
      </c>
      <c r="L21" s="9">
        <v>1.0014927838597585</v>
      </c>
      <c r="M21" s="9">
        <v>0.96416023845997789</v>
      </c>
      <c r="N21" s="9">
        <v>1.0014528398238429</v>
      </c>
      <c r="O21" s="9">
        <v>1.0539986439100195</v>
      </c>
      <c r="P21" s="9">
        <v>1.0430883312393657</v>
      </c>
      <c r="Q21" s="20"/>
      <c r="AF21" s="9"/>
      <c r="AG21" s="9"/>
      <c r="AH21" s="9"/>
      <c r="AI21" s="9"/>
      <c r="AJ21" s="9"/>
      <c r="AK21" s="9"/>
      <c r="AL21" s="9"/>
      <c r="AM21" s="9"/>
      <c r="AN21" s="9"/>
      <c r="AO21" s="9"/>
      <c r="AP21" s="9"/>
      <c r="AQ21" s="9"/>
      <c r="AR21" s="9"/>
      <c r="AS21" s="9"/>
      <c r="AT21" s="9"/>
    </row>
    <row r="22" spans="1:46">
      <c r="A22" s="6" t="s">
        <v>43</v>
      </c>
      <c r="B22" s="9">
        <v>1.0826330735359606</v>
      </c>
      <c r="C22" s="9">
        <v>1.0950692508530133</v>
      </c>
      <c r="D22" s="9">
        <v>0.95128896687961251</v>
      </c>
      <c r="E22" s="9">
        <v>0.958614292161453</v>
      </c>
      <c r="F22" s="9">
        <v>0.97994902249655602</v>
      </c>
      <c r="G22" s="9">
        <v>1.0212448176360964</v>
      </c>
      <c r="H22" s="9">
        <v>0.98267716547759842</v>
      </c>
      <c r="I22" s="9">
        <v>0.99535342964982043</v>
      </c>
      <c r="J22" s="9">
        <v>0.96267358359371002</v>
      </c>
      <c r="K22" s="9">
        <v>0.97871083668934855</v>
      </c>
      <c r="L22" s="9">
        <v>0.94097428187763299</v>
      </c>
      <c r="M22" s="9">
        <v>0.91842700115238007</v>
      </c>
      <c r="N22" s="9">
        <v>0.93942420045744224</v>
      </c>
      <c r="O22" s="9">
        <v>0.97483328220596444</v>
      </c>
      <c r="P22" s="9">
        <v>1.0367465535748521</v>
      </c>
      <c r="Q22" s="20"/>
      <c r="AF22" s="9"/>
      <c r="AG22" s="9"/>
      <c r="AH22" s="9"/>
      <c r="AI22" s="9"/>
      <c r="AJ22" s="9"/>
      <c r="AK22" s="9"/>
      <c r="AL22" s="9"/>
      <c r="AM22" s="9"/>
      <c r="AN22" s="9"/>
      <c r="AO22" s="9"/>
      <c r="AP22" s="9"/>
      <c r="AQ22" s="9"/>
      <c r="AR22" s="9"/>
      <c r="AS22" s="9"/>
      <c r="AT22" s="9"/>
    </row>
    <row r="23" spans="1:46">
      <c r="A23" s="6" t="s">
        <v>44</v>
      </c>
      <c r="B23" s="9">
        <v>1.0134810036688719</v>
      </c>
      <c r="C23" s="9">
        <v>1.0486014011813014</v>
      </c>
      <c r="D23" s="9">
        <v>1.031223825397374</v>
      </c>
      <c r="E23" s="9">
        <v>1.0070068966339332</v>
      </c>
      <c r="F23" s="9">
        <v>1.002008855612541</v>
      </c>
      <c r="G23" s="9">
        <v>0.94175314814257116</v>
      </c>
      <c r="H23" s="9">
        <v>0.96153045647405166</v>
      </c>
      <c r="I23" s="9">
        <v>0.96754617353444561</v>
      </c>
      <c r="J23" s="9">
        <v>0.97240127466227544</v>
      </c>
      <c r="K23" s="9">
        <v>0.99256217101026722</v>
      </c>
      <c r="L23" s="9">
        <v>0.94885673601164899</v>
      </c>
      <c r="M23" s="9">
        <v>1.0017146265252526</v>
      </c>
      <c r="N23" s="9">
        <v>1.043236947586472</v>
      </c>
      <c r="O23" s="9">
        <v>1.1383076608964302</v>
      </c>
      <c r="P23" s="9">
        <v>1.0605003504241273</v>
      </c>
      <c r="Q23" s="20"/>
      <c r="AF23" s="9"/>
      <c r="AG23" s="9"/>
      <c r="AH23" s="9"/>
      <c r="AI23" s="9"/>
      <c r="AJ23" s="9"/>
      <c r="AK23" s="9"/>
      <c r="AL23" s="9"/>
      <c r="AM23" s="9"/>
      <c r="AN23" s="9"/>
      <c r="AO23" s="9"/>
      <c r="AP23" s="9"/>
      <c r="AQ23" s="9"/>
      <c r="AR23" s="9"/>
      <c r="AS23" s="9"/>
      <c r="AT23" s="9"/>
    </row>
    <row r="24" spans="1:46">
      <c r="A24" s="6" t="s">
        <v>45</v>
      </c>
      <c r="B24" s="9">
        <v>0.99650291445678041</v>
      </c>
      <c r="C24" s="9">
        <v>1.0463198189253533</v>
      </c>
      <c r="D24" s="9">
        <v>1.0476711797830645</v>
      </c>
      <c r="E24" s="9">
        <v>1.0178722660774526</v>
      </c>
      <c r="F24" s="9">
        <v>1.0439205891077221</v>
      </c>
      <c r="G24" s="9">
        <v>1.0657108075933659</v>
      </c>
      <c r="H24" s="9">
        <v>0.99640245390734883</v>
      </c>
      <c r="I24" s="9">
        <v>1.0426049993390798</v>
      </c>
      <c r="J24" s="9">
        <v>1.0108057290877024</v>
      </c>
      <c r="K24" s="9">
        <v>1.0381313843086288</v>
      </c>
      <c r="L24" s="9">
        <v>1.023687128339833</v>
      </c>
      <c r="M24" s="9">
        <v>0.99993872958207008</v>
      </c>
      <c r="N24" s="9">
        <v>0.99560700775367672</v>
      </c>
      <c r="O24" s="9">
        <v>1.0532168107276416</v>
      </c>
      <c r="P24" s="9">
        <v>1.0431408035305307</v>
      </c>
      <c r="Q24" s="20"/>
      <c r="AF24" s="9"/>
      <c r="AG24" s="9"/>
      <c r="AH24" s="9"/>
      <c r="AI24" s="9"/>
      <c r="AJ24" s="9"/>
      <c r="AK24" s="9"/>
      <c r="AL24" s="9"/>
      <c r="AM24" s="9"/>
      <c r="AN24" s="9"/>
      <c r="AO24" s="9"/>
      <c r="AP24" s="9"/>
      <c r="AQ24" s="9"/>
      <c r="AR24" s="9"/>
      <c r="AS24" s="9"/>
      <c r="AT24" s="9"/>
    </row>
    <row r="25" spans="1:46">
      <c r="A25" s="6" t="s">
        <v>46</v>
      </c>
      <c r="B25" s="9">
        <v>1.0023099597166576</v>
      </c>
      <c r="C25" s="9">
        <v>0.97075257345388466</v>
      </c>
      <c r="D25" s="9">
        <v>1.0139492984620881</v>
      </c>
      <c r="E25" s="9">
        <v>0.99537317809412562</v>
      </c>
      <c r="F25" s="9">
        <v>1.0205306461379156</v>
      </c>
      <c r="G25" s="9">
        <v>1.0141401605145601</v>
      </c>
      <c r="H25" s="9">
        <v>0.97999149254261952</v>
      </c>
      <c r="I25" s="9">
        <v>0.99825788138017424</v>
      </c>
      <c r="J25" s="9">
        <v>0.97159125851630013</v>
      </c>
      <c r="K25" s="9">
        <v>0.96486540036023283</v>
      </c>
      <c r="L25" s="9">
        <v>0.94224719056599249</v>
      </c>
      <c r="M25" s="9">
        <v>0.9096837497407998</v>
      </c>
      <c r="N25" s="9">
        <v>0.96154831784284756</v>
      </c>
      <c r="O25" s="9">
        <v>0.99947947510864843</v>
      </c>
      <c r="P25" s="9">
        <v>1.0680657000344596</v>
      </c>
      <c r="Q25" s="20"/>
      <c r="AF25" s="9"/>
      <c r="AG25" s="9"/>
      <c r="AH25" s="9"/>
      <c r="AI25" s="9"/>
      <c r="AJ25" s="9"/>
      <c r="AK25" s="9"/>
      <c r="AL25" s="9"/>
      <c r="AM25" s="9"/>
      <c r="AN25" s="9"/>
      <c r="AO25" s="9"/>
      <c r="AP25" s="9"/>
      <c r="AQ25" s="9"/>
      <c r="AR25" s="9"/>
      <c r="AS25" s="9"/>
      <c r="AT25" s="9"/>
    </row>
    <row r="26" spans="1:46">
      <c r="A26" s="6" t="s">
        <v>47</v>
      </c>
      <c r="B26" s="9">
        <v>0.95013448296456893</v>
      </c>
      <c r="C26" s="9">
        <v>1.0103568314966536</v>
      </c>
      <c r="D26" s="9">
        <v>0.97265126993625728</v>
      </c>
      <c r="E26" s="9">
        <v>0.93018903042815904</v>
      </c>
      <c r="F26" s="9">
        <v>0.94565999978768145</v>
      </c>
      <c r="G26" s="9">
        <v>0.962147978928103</v>
      </c>
      <c r="H26" s="9">
        <v>0.95830931538438513</v>
      </c>
      <c r="I26" s="9">
        <v>0.97865885341498404</v>
      </c>
      <c r="J26" s="9">
        <v>0.98268625186421898</v>
      </c>
      <c r="K26" s="9">
        <v>1.0025892281475344</v>
      </c>
      <c r="L26" s="9">
        <v>0.79945476331153442</v>
      </c>
      <c r="M26" s="9">
        <v>0.92912973212838457</v>
      </c>
      <c r="N26" s="9">
        <v>1.0158549498865996</v>
      </c>
      <c r="O26" s="9">
        <v>1.0337775094828388</v>
      </c>
      <c r="P26" s="9">
        <v>1.0475185968379199</v>
      </c>
      <c r="Q26" s="20"/>
      <c r="AF26" s="9"/>
      <c r="AG26" s="9"/>
      <c r="AH26" s="9"/>
      <c r="AI26" s="9"/>
      <c r="AJ26" s="9"/>
      <c r="AK26" s="9"/>
      <c r="AL26" s="9"/>
      <c r="AM26" s="9"/>
      <c r="AN26" s="9"/>
      <c r="AO26" s="9"/>
      <c r="AP26" s="9"/>
      <c r="AQ26" s="9"/>
      <c r="AR26" s="9"/>
      <c r="AS26" s="9"/>
      <c r="AT26" s="9"/>
    </row>
    <row r="27" spans="1:46">
      <c r="A27" s="6" t="s">
        <v>48</v>
      </c>
      <c r="B27" s="9">
        <v>0.98067773963545757</v>
      </c>
      <c r="C27" s="9">
        <v>1.0235480050614743</v>
      </c>
      <c r="D27" s="9">
        <v>1.0289055008106249</v>
      </c>
      <c r="E27" s="9">
        <v>1.0512714103161334</v>
      </c>
      <c r="F27" s="9">
        <v>1.0283554739950689</v>
      </c>
      <c r="G27" s="9">
        <v>1.0247384314947503</v>
      </c>
      <c r="H27" s="9">
        <v>1.0122812636100045</v>
      </c>
      <c r="I27" s="9">
        <v>1.050702644986107</v>
      </c>
      <c r="J27" s="9">
        <v>1.0829336944429706</v>
      </c>
      <c r="K27" s="9">
        <v>1.0288173582819864</v>
      </c>
      <c r="L27" s="9">
        <v>0.98197274759336062</v>
      </c>
      <c r="M27" s="9">
        <v>0.93036850150283368</v>
      </c>
      <c r="N27" s="9">
        <v>0.99138098189123802</v>
      </c>
      <c r="O27" s="9">
        <v>0.99671269094901249</v>
      </c>
      <c r="P27" s="9">
        <v>0.9937619752900464</v>
      </c>
      <c r="Q27" s="20"/>
      <c r="AF27" s="9"/>
      <c r="AG27" s="9"/>
      <c r="AH27" s="9"/>
      <c r="AI27" s="9"/>
      <c r="AJ27" s="9"/>
      <c r="AK27" s="9"/>
      <c r="AL27" s="9"/>
      <c r="AM27" s="9"/>
      <c r="AN27" s="9"/>
      <c r="AO27" s="9"/>
      <c r="AP27" s="9"/>
      <c r="AQ27" s="9"/>
      <c r="AR27" s="9"/>
      <c r="AS27" s="9"/>
      <c r="AT27" s="9"/>
    </row>
    <row r="28" spans="1:46">
      <c r="A28" s="6" t="s">
        <v>49</v>
      </c>
      <c r="B28" s="9">
        <v>0.99971032780853042</v>
      </c>
      <c r="C28" s="9">
        <v>1.0884319951932084</v>
      </c>
      <c r="D28" s="9">
        <v>1.0291104455709239</v>
      </c>
      <c r="E28" s="9">
        <v>0.99247895187409718</v>
      </c>
      <c r="F28" s="9">
        <v>1.0459101886333444</v>
      </c>
      <c r="G28" s="9">
        <v>1.0543787513782006</v>
      </c>
      <c r="H28" s="9">
        <v>1.0606798370479116</v>
      </c>
      <c r="I28" s="9">
        <v>1.0711828774249748</v>
      </c>
      <c r="J28" s="9">
        <v>1.0347819814527899</v>
      </c>
      <c r="K28" s="9">
        <v>1.0341222365758966</v>
      </c>
      <c r="L28" s="9">
        <v>0.97129820159268243</v>
      </c>
      <c r="M28" s="9">
        <v>0.95523349573972682</v>
      </c>
      <c r="N28" s="9">
        <v>1.0148104136114748</v>
      </c>
      <c r="O28" s="9">
        <v>1.0549677436492169</v>
      </c>
      <c r="P28" s="9">
        <v>1.0896984994549341</v>
      </c>
      <c r="Q28" s="20"/>
      <c r="AF28" s="9"/>
      <c r="AG28" s="9"/>
      <c r="AH28" s="9"/>
      <c r="AI28" s="9"/>
      <c r="AJ28" s="9"/>
      <c r="AK28" s="9"/>
      <c r="AL28" s="9"/>
      <c r="AM28" s="9"/>
      <c r="AN28" s="9"/>
      <c r="AO28" s="9"/>
      <c r="AP28" s="9"/>
      <c r="AQ28" s="9"/>
      <c r="AR28" s="9"/>
      <c r="AS28" s="9"/>
      <c r="AT28" s="9"/>
    </row>
    <row r="29" spans="1:46">
      <c r="A29" s="6" t="s">
        <v>50</v>
      </c>
      <c r="B29" s="9">
        <v>1.0226899888868171</v>
      </c>
      <c r="C29" s="9">
        <v>1.0344220331873548</v>
      </c>
      <c r="D29" s="9">
        <v>1.0254852763924347</v>
      </c>
      <c r="E29" s="9">
        <v>0.98487449659664328</v>
      </c>
      <c r="F29" s="9">
        <v>1.0573995297933019</v>
      </c>
      <c r="G29" s="9">
        <v>1.0241589313273061</v>
      </c>
      <c r="H29" s="9">
        <v>1.0319303970414886</v>
      </c>
      <c r="I29" s="9">
        <v>1.0302922369792853</v>
      </c>
      <c r="J29" s="9">
        <v>1.0360797742721399</v>
      </c>
      <c r="K29" s="9">
        <v>1.0562580261895387</v>
      </c>
      <c r="L29" s="9">
        <v>1.0221896426943766</v>
      </c>
      <c r="M29" s="9">
        <v>0.98633959419537842</v>
      </c>
      <c r="N29" s="9">
        <v>1.0326362749799158</v>
      </c>
      <c r="O29" s="9">
        <v>1.0926737849315595</v>
      </c>
      <c r="P29" s="9">
        <v>1.0687693175270321</v>
      </c>
      <c r="Q29" s="20"/>
      <c r="AF29" s="9"/>
      <c r="AG29" s="9"/>
      <c r="AH29" s="9"/>
      <c r="AI29" s="9"/>
      <c r="AJ29" s="9"/>
      <c r="AK29" s="9"/>
      <c r="AL29" s="9"/>
      <c r="AM29" s="9"/>
      <c r="AN29" s="9"/>
      <c r="AO29" s="9"/>
      <c r="AP29" s="9"/>
      <c r="AQ29" s="9"/>
      <c r="AR29" s="9"/>
      <c r="AS29" s="9"/>
      <c r="AT29" s="9"/>
    </row>
    <row r="30" spans="1:46">
      <c r="A30" s="6" t="s">
        <v>51</v>
      </c>
      <c r="B30" s="9">
        <v>1.0318847633993811</v>
      </c>
      <c r="C30" s="9">
        <v>1.016441365232593</v>
      </c>
      <c r="D30" s="9">
        <v>1.0102976728843349</v>
      </c>
      <c r="E30" s="9">
        <v>1.0085747780853895</v>
      </c>
      <c r="F30" s="9">
        <v>1.0255668669022635</v>
      </c>
      <c r="G30" s="9">
        <v>1.0505886034490912</v>
      </c>
      <c r="H30" s="9">
        <v>1.0241590698139713</v>
      </c>
      <c r="I30" s="9">
        <v>1.0451801430338243</v>
      </c>
      <c r="J30" s="9">
        <v>1.0111354186167383</v>
      </c>
      <c r="K30" s="9">
        <v>1.0356279291125736</v>
      </c>
      <c r="L30" s="9">
        <v>0.99725921600180212</v>
      </c>
      <c r="M30" s="9">
        <v>0.96474555674451345</v>
      </c>
      <c r="N30" s="9">
        <v>1.0277020933392378</v>
      </c>
      <c r="O30" s="9">
        <v>1.0273972059498828</v>
      </c>
      <c r="P30" s="9">
        <v>1.0428340755228038</v>
      </c>
      <c r="Q30" s="20"/>
      <c r="AF30" s="9"/>
      <c r="AG30" s="9"/>
      <c r="AH30" s="9"/>
      <c r="AI30" s="9"/>
      <c r="AJ30" s="9"/>
      <c r="AK30" s="9"/>
      <c r="AL30" s="9"/>
      <c r="AM30" s="9"/>
      <c r="AN30" s="9"/>
      <c r="AO30" s="9"/>
      <c r="AP30" s="9"/>
      <c r="AQ30" s="9"/>
      <c r="AR30" s="9"/>
      <c r="AS30" s="9"/>
      <c r="AT30" s="9"/>
    </row>
    <row r="31" spans="1:46">
      <c r="A31" s="6" t="s">
        <v>52</v>
      </c>
      <c r="B31" s="9">
        <v>1.0734661800106284</v>
      </c>
      <c r="C31" s="9">
        <v>1.1180812192300655</v>
      </c>
      <c r="D31" s="9">
        <v>1.0582310769825813</v>
      </c>
      <c r="E31" s="9">
        <v>1.013382733625493</v>
      </c>
      <c r="F31" s="9">
        <v>1.046997227574054</v>
      </c>
      <c r="G31" s="9">
        <v>1.0795751374702292</v>
      </c>
      <c r="H31" s="9">
        <v>1.0763267935522551</v>
      </c>
      <c r="I31" s="9">
        <v>1.1534457116996506</v>
      </c>
      <c r="J31" s="9">
        <v>1.0793874429554879</v>
      </c>
      <c r="K31" s="9">
        <v>1.0986573848562091</v>
      </c>
      <c r="L31" s="9">
        <v>1.098579951383315</v>
      </c>
      <c r="M31" s="9">
        <v>1.0523963456157184</v>
      </c>
      <c r="N31" s="9">
        <v>1.088408636915241</v>
      </c>
      <c r="O31" s="9">
        <v>1.1814668205204293</v>
      </c>
      <c r="P31" s="9">
        <v>1.164085671268605</v>
      </c>
      <c r="Q31" s="20"/>
      <c r="AF31" s="9"/>
      <c r="AG31" s="9"/>
      <c r="AH31" s="9"/>
      <c r="AI31" s="9"/>
      <c r="AJ31" s="9"/>
      <c r="AK31" s="9"/>
      <c r="AL31" s="9"/>
      <c r="AM31" s="9"/>
      <c r="AN31" s="9"/>
      <c r="AO31" s="9"/>
      <c r="AP31" s="9"/>
      <c r="AQ31" s="9"/>
      <c r="AR31" s="9"/>
      <c r="AS31" s="9"/>
      <c r="AT31" s="9"/>
    </row>
    <row r="32" spans="1:46">
      <c r="A32" s="6" t="s">
        <v>53</v>
      </c>
      <c r="B32" s="9">
        <v>1.0322148873291981</v>
      </c>
      <c r="C32" s="9">
        <v>1.0525492968914052</v>
      </c>
      <c r="D32" s="9">
        <v>1.0056529275398594</v>
      </c>
      <c r="E32" s="9">
        <v>0.9838893242316572</v>
      </c>
      <c r="F32" s="9">
        <v>0.99684968440643174</v>
      </c>
      <c r="G32" s="9">
        <v>1.0359609298974863</v>
      </c>
      <c r="H32" s="9">
        <v>1.0690319214367416</v>
      </c>
      <c r="I32" s="9">
        <v>1.07278489629414</v>
      </c>
      <c r="J32" s="9">
        <v>1.0391253606214068</v>
      </c>
      <c r="K32" s="9">
        <v>1.0598810193352493</v>
      </c>
      <c r="L32" s="9">
        <v>1.0069713857713505</v>
      </c>
      <c r="M32" s="9">
        <v>0.97767563130442303</v>
      </c>
      <c r="N32" s="9">
        <v>1.0494663455303272</v>
      </c>
      <c r="O32" s="9">
        <v>1.1063741964734082</v>
      </c>
      <c r="P32" s="9">
        <v>1.0907221312346647</v>
      </c>
      <c r="Q32" s="20"/>
      <c r="AF32" s="9"/>
      <c r="AG32" s="9"/>
      <c r="AH32" s="9"/>
      <c r="AI32" s="9"/>
      <c r="AJ32" s="9"/>
      <c r="AK32" s="9"/>
      <c r="AL32" s="9"/>
      <c r="AM32" s="9"/>
      <c r="AN32" s="9"/>
      <c r="AO32" s="9"/>
      <c r="AP32" s="9"/>
      <c r="AQ32" s="9"/>
      <c r="AR32" s="9"/>
      <c r="AS32" s="9"/>
      <c r="AT32" s="9"/>
    </row>
    <row r="33" spans="1:46">
      <c r="A33" s="6" t="s">
        <v>54</v>
      </c>
      <c r="B33" s="9">
        <v>0.9775799529570367</v>
      </c>
      <c r="C33" s="9">
        <v>1.1223750128627503</v>
      </c>
      <c r="D33" s="9">
        <v>1.0562060059288303</v>
      </c>
      <c r="E33" s="9">
        <v>1.0840038166496311</v>
      </c>
      <c r="F33" s="9">
        <v>1.1568434270121253</v>
      </c>
      <c r="G33" s="9">
        <v>1.060757522430346</v>
      </c>
      <c r="H33" s="9">
        <v>1.0578957751013416</v>
      </c>
      <c r="I33" s="9">
        <v>1.0767329680484081</v>
      </c>
      <c r="J33" s="9">
        <v>1.0398673249517696</v>
      </c>
      <c r="K33" s="9">
        <v>1.005237401030749</v>
      </c>
      <c r="L33" s="9">
        <v>0.9468434038024286</v>
      </c>
      <c r="M33" s="9">
        <v>0.88197236451342198</v>
      </c>
      <c r="N33" s="9">
        <v>0.97197411485293794</v>
      </c>
      <c r="O33" s="9">
        <v>1.0350401769106594</v>
      </c>
      <c r="P33" s="9">
        <v>1.094260565784676</v>
      </c>
      <c r="Q33" s="20"/>
      <c r="AF33" s="9"/>
      <c r="AG33" s="9"/>
      <c r="AH33" s="9"/>
      <c r="AI33" s="9"/>
      <c r="AJ33" s="9"/>
      <c r="AK33" s="9"/>
      <c r="AL33" s="9"/>
      <c r="AM33" s="9"/>
      <c r="AN33" s="9"/>
      <c r="AO33" s="9"/>
      <c r="AP33" s="9"/>
      <c r="AQ33" s="9"/>
      <c r="AR33" s="9"/>
      <c r="AS33" s="9"/>
      <c r="AT33" s="9"/>
    </row>
    <row r="34" spans="1:46">
      <c r="A34" s="6" t="s">
        <v>55</v>
      </c>
      <c r="B34" s="9">
        <v>0.98158982240533688</v>
      </c>
      <c r="C34" s="9">
        <v>1.0846851106795312</v>
      </c>
      <c r="D34" s="9">
        <v>1.0393077023289916</v>
      </c>
      <c r="E34" s="9">
        <v>1.0072919131189308</v>
      </c>
      <c r="F34" s="9">
        <v>1.0829715412298431</v>
      </c>
      <c r="G34" s="9">
        <v>1.0097450420478336</v>
      </c>
      <c r="H34" s="9">
        <v>1.0040354754465473</v>
      </c>
      <c r="I34" s="9">
        <v>1.0441388840976178</v>
      </c>
      <c r="J34" s="9">
        <v>1.0298396282457245</v>
      </c>
      <c r="K34" s="9">
        <v>0.9670950948598146</v>
      </c>
      <c r="L34" s="9">
        <v>0.99850124842768639</v>
      </c>
      <c r="M34" s="9">
        <v>0.94085864408853093</v>
      </c>
      <c r="N34" s="9">
        <v>0.98135861672647107</v>
      </c>
      <c r="O34" s="9">
        <v>1.0478767153110018</v>
      </c>
      <c r="P34" s="9">
        <v>1.0383347490725858</v>
      </c>
      <c r="Q34" s="20"/>
      <c r="AF34" s="9"/>
      <c r="AG34" s="9"/>
      <c r="AH34" s="9"/>
      <c r="AI34" s="9"/>
      <c r="AJ34" s="9"/>
      <c r="AK34" s="9"/>
      <c r="AL34" s="9"/>
      <c r="AM34" s="9"/>
      <c r="AN34" s="9"/>
      <c r="AO34" s="9"/>
      <c r="AP34" s="9"/>
      <c r="AQ34" s="9"/>
      <c r="AR34" s="9"/>
      <c r="AS34" s="9"/>
      <c r="AT34" s="9"/>
    </row>
    <row r="35" spans="1:46">
      <c r="A35" s="6" t="s">
        <v>56</v>
      </c>
      <c r="B35" s="9">
        <v>0.97494954150310698</v>
      </c>
      <c r="C35" s="9">
        <v>0.98872481933778933</v>
      </c>
      <c r="D35" s="9">
        <v>0.90455858381172638</v>
      </c>
      <c r="E35" s="9">
        <v>0.84121064483454289</v>
      </c>
      <c r="F35" s="9">
        <v>0.88233271676855995</v>
      </c>
      <c r="G35" s="9">
        <v>0.91752933534200376</v>
      </c>
      <c r="H35" s="9">
        <v>0.94020356234096691</v>
      </c>
      <c r="I35" s="9">
        <v>0.92947453796820478</v>
      </c>
      <c r="J35" s="9">
        <v>0.89478145271395804</v>
      </c>
      <c r="K35" s="9">
        <v>0.91441156520957445</v>
      </c>
      <c r="L35" s="9">
        <v>0.88046937878112008</v>
      </c>
      <c r="M35" s="9">
        <v>0.84740883732864769</v>
      </c>
      <c r="N35" s="9">
        <v>0.90805253007092168</v>
      </c>
      <c r="O35" s="9">
        <v>0.99638514757426533</v>
      </c>
      <c r="P35" s="9">
        <v>0.98655095902568901</v>
      </c>
      <c r="Q35" s="20"/>
      <c r="AF35" s="9"/>
      <c r="AG35" s="9"/>
      <c r="AH35" s="9"/>
      <c r="AI35" s="9"/>
      <c r="AJ35" s="9"/>
      <c r="AK35" s="9"/>
      <c r="AL35" s="9"/>
      <c r="AM35" s="9"/>
      <c r="AN35" s="9"/>
      <c r="AO35" s="9"/>
      <c r="AP35" s="9"/>
      <c r="AQ35" s="9"/>
      <c r="AR35" s="9"/>
      <c r="AS35" s="9"/>
      <c r="AT35" s="9"/>
    </row>
    <row r="36" spans="1:46">
      <c r="A36" s="6" t="s">
        <v>57</v>
      </c>
      <c r="B36" s="9">
        <v>1.0855418734374689</v>
      </c>
      <c r="C36" s="9">
        <v>1.1676054648981931</v>
      </c>
      <c r="D36" s="9">
        <v>1.1135202972599432</v>
      </c>
      <c r="E36" s="9">
        <v>1.0620605191636527</v>
      </c>
      <c r="F36" s="9">
        <v>0.94732984206649407</v>
      </c>
      <c r="G36" s="9">
        <v>1.0434818635123277</v>
      </c>
      <c r="H36" s="9">
        <v>1.0625662054979677</v>
      </c>
      <c r="I36" s="9">
        <v>1.0262768723750983</v>
      </c>
      <c r="J36" s="9">
        <v>0.99336673027444444</v>
      </c>
      <c r="K36" s="9">
        <v>1.0684521319904092</v>
      </c>
      <c r="L36" s="9">
        <v>0.97518265813540794</v>
      </c>
      <c r="M36" s="9">
        <v>0.84253098475441657</v>
      </c>
      <c r="N36" s="9">
        <v>0.96431574785675933</v>
      </c>
      <c r="O36" s="9">
        <v>1.0673127158576869</v>
      </c>
      <c r="P36" s="9">
        <v>1.0345843473191845</v>
      </c>
      <c r="Q36" s="23"/>
      <c r="AF36" s="9"/>
      <c r="AG36" s="9"/>
      <c r="AH36" s="9"/>
      <c r="AI36" s="9"/>
      <c r="AJ36" s="9"/>
      <c r="AK36" s="9"/>
      <c r="AL36" s="9"/>
      <c r="AM36" s="9"/>
      <c r="AN36" s="9"/>
      <c r="AO36" s="9"/>
      <c r="AP36" s="9"/>
      <c r="AQ36" s="9"/>
      <c r="AR36" s="9"/>
      <c r="AS36" s="9"/>
      <c r="AT36" s="9"/>
    </row>
    <row r="37" spans="1:46">
      <c r="A37" s="6" t="s">
        <v>58</v>
      </c>
      <c r="B37" s="9">
        <v>0.99396263530445794</v>
      </c>
      <c r="C37" s="9">
        <v>0.99652314879003434</v>
      </c>
      <c r="D37" s="9">
        <v>0.99871798354021246</v>
      </c>
      <c r="E37" s="9">
        <v>0.97825829283573507</v>
      </c>
      <c r="F37" s="9">
        <v>1.001910191433117</v>
      </c>
      <c r="G37" s="9">
        <v>1.0397452485334207</v>
      </c>
      <c r="H37" s="9">
        <v>1.0159848578151434</v>
      </c>
      <c r="I37" s="9">
        <v>0.99792224346717651</v>
      </c>
      <c r="J37" s="9">
        <v>0.99116665362851708</v>
      </c>
      <c r="K37" s="9">
        <v>0.99377029875975764</v>
      </c>
      <c r="L37" s="9">
        <v>0.96225108561295858</v>
      </c>
      <c r="M37" s="9">
        <v>0.90712268812649999</v>
      </c>
      <c r="N37" s="9">
        <v>0.98834010318627641</v>
      </c>
      <c r="O37" s="9">
        <v>0.99834113347865117</v>
      </c>
      <c r="P37" s="9">
        <v>1.0453549292880866</v>
      </c>
      <c r="Q37" s="20"/>
      <c r="AF37" s="9"/>
      <c r="AG37" s="9"/>
      <c r="AH37" s="9"/>
      <c r="AI37" s="9"/>
      <c r="AJ37" s="9"/>
      <c r="AK37" s="9"/>
      <c r="AL37" s="9"/>
      <c r="AM37" s="9"/>
      <c r="AN37" s="9"/>
      <c r="AO37" s="9"/>
      <c r="AP37" s="9"/>
      <c r="AQ37" s="9"/>
      <c r="AR37" s="9"/>
      <c r="AS37" s="9"/>
      <c r="AT37" s="9"/>
    </row>
    <row r="38" spans="1:46">
      <c r="A38" s="6" t="s">
        <v>59</v>
      </c>
      <c r="B38" s="9">
        <v>1.0432286575230467</v>
      </c>
      <c r="C38" s="9">
        <v>1.068812484004666</v>
      </c>
      <c r="D38" s="9">
        <v>1.0829819996239241</v>
      </c>
      <c r="E38" s="9">
        <v>1.0933923422470799</v>
      </c>
      <c r="F38" s="9">
        <v>1.1242040570109693</v>
      </c>
      <c r="G38" s="9">
        <v>1.1156083219555202</v>
      </c>
      <c r="H38" s="9">
        <v>1.0956468308535898</v>
      </c>
      <c r="I38" s="9">
        <v>1.0628802044008643</v>
      </c>
      <c r="J38" s="9">
        <v>1.0365118314588806</v>
      </c>
      <c r="K38" s="9">
        <v>1.0441345201315151</v>
      </c>
      <c r="L38" s="9">
        <v>1.0118640387503297</v>
      </c>
      <c r="M38" s="9">
        <v>0.98387813059884055</v>
      </c>
      <c r="N38" s="9">
        <v>1.0094655937425212</v>
      </c>
      <c r="O38" s="9">
        <v>1.0682183539595367</v>
      </c>
      <c r="P38" s="9">
        <v>1.0840589409385233</v>
      </c>
      <c r="Q38" s="20"/>
      <c r="AF38" s="9"/>
      <c r="AG38" s="9"/>
      <c r="AH38" s="9"/>
      <c r="AI38" s="9"/>
      <c r="AJ38" s="9"/>
      <c r="AK38" s="9"/>
      <c r="AL38" s="9"/>
      <c r="AM38" s="9"/>
      <c r="AN38" s="9"/>
      <c r="AO38" s="9"/>
      <c r="AP38" s="9"/>
      <c r="AQ38" s="9"/>
      <c r="AR38" s="9"/>
      <c r="AS38" s="9"/>
      <c r="AT38" s="9"/>
    </row>
    <row r="39" spans="1:46">
      <c r="A39" s="6" t="s">
        <v>60</v>
      </c>
      <c r="B39" s="9">
        <v>1.1655645372968897</v>
      </c>
      <c r="C39" s="9">
        <v>1.2941317473788754</v>
      </c>
      <c r="D39" s="9">
        <v>1.2293537782998272</v>
      </c>
      <c r="E39" s="9">
        <v>1.1538560563730658</v>
      </c>
      <c r="F39" s="9">
        <v>0.98690337980801401</v>
      </c>
      <c r="G39" s="9">
        <v>1.2677629516838786</v>
      </c>
      <c r="H39" s="9">
        <v>1.4257078705801502</v>
      </c>
      <c r="I39" s="9">
        <v>1.5103233154804265</v>
      </c>
      <c r="J39" s="9">
        <v>1.3547162359074936</v>
      </c>
      <c r="K39" s="9">
        <v>1.3116763835003016</v>
      </c>
      <c r="L39" s="9">
        <v>1.201215051040966</v>
      </c>
      <c r="M39" s="9">
        <v>1.0736453280592499</v>
      </c>
      <c r="N39" s="9">
        <v>1.1293209837358429</v>
      </c>
      <c r="O39" s="9">
        <v>1.1718988653643598</v>
      </c>
      <c r="P39" s="9">
        <v>1.1297479070480769</v>
      </c>
      <c r="Q39" s="20"/>
      <c r="S39" s="9"/>
      <c r="AF39" s="9"/>
      <c r="AG39" s="9"/>
      <c r="AH39" s="9"/>
      <c r="AI39" s="9"/>
      <c r="AJ39" s="9"/>
      <c r="AK39" s="9"/>
      <c r="AL39" s="9"/>
      <c r="AM39" s="9"/>
      <c r="AN39" s="9"/>
      <c r="AO39" s="9"/>
      <c r="AP39" s="9"/>
      <c r="AQ39" s="9"/>
      <c r="AR39" s="9"/>
      <c r="AS39" s="9"/>
      <c r="AT39" s="9"/>
    </row>
    <row r="40" spans="1:46">
      <c r="A40" s="6" t="s">
        <v>61</v>
      </c>
      <c r="B40" s="9">
        <v>1.0010054839033133</v>
      </c>
      <c r="C40" s="9">
        <v>1.0429335049077442</v>
      </c>
      <c r="D40" s="9">
        <v>1.0006440341614979</v>
      </c>
      <c r="E40" s="9">
        <v>1.0057673012401462</v>
      </c>
      <c r="F40" s="9">
        <v>1.0113357692957088</v>
      </c>
      <c r="G40" s="9">
        <v>1.0161638970817364</v>
      </c>
      <c r="H40" s="9">
        <v>1.0547189590293364</v>
      </c>
      <c r="I40" s="9">
        <v>1.032579639685042</v>
      </c>
      <c r="J40" s="9">
        <v>1.0401262407979284</v>
      </c>
      <c r="K40" s="9">
        <v>1.0444613953024426</v>
      </c>
      <c r="L40" s="9">
        <v>0.99557789831670362</v>
      </c>
      <c r="M40" s="9">
        <v>0.9418027219741063</v>
      </c>
      <c r="N40" s="9">
        <v>1.0210798610641301</v>
      </c>
      <c r="O40" s="9">
        <v>1.0638173522069103</v>
      </c>
      <c r="P40" s="9">
        <v>1.0358451188988786</v>
      </c>
      <c r="Q40" s="20"/>
      <c r="S40" s="9"/>
      <c r="AF40" s="9"/>
      <c r="AG40" s="9"/>
      <c r="AH40" s="9"/>
      <c r="AI40" s="9"/>
      <c r="AJ40" s="9"/>
      <c r="AK40" s="9"/>
      <c r="AL40" s="9"/>
      <c r="AM40" s="9"/>
      <c r="AN40" s="9"/>
      <c r="AO40" s="9"/>
      <c r="AP40" s="9"/>
      <c r="AQ40" s="9"/>
      <c r="AR40" s="9"/>
      <c r="AS40" s="9"/>
      <c r="AT40" s="9"/>
    </row>
    <row r="41" spans="1:46">
      <c r="A41" s="6" t="s">
        <v>62</v>
      </c>
      <c r="B41" s="9">
        <v>1.031454847572512</v>
      </c>
      <c r="C41" s="9">
        <v>1.1063190238484382</v>
      </c>
      <c r="D41" s="9">
        <v>1.0585569127870729</v>
      </c>
      <c r="E41" s="9">
        <v>1.0253179311156249</v>
      </c>
      <c r="F41" s="9">
        <v>0.96416741002233219</v>
      </c>
      <c r="G41" s="9">
        <v>1.0721360474747832</v>
      </c>
      <c r="H41" s="9">
        <v>1.0577326136117458</v>
      </c>
      <c r="I41" s="9">
        <v>1.051209930036729</v>
      </c>
      <c r="J41" s="9">
        <v>1.0860808031371292</v>
      </c>
      <c r="K41" s="9">
        <v>1.0737656253097818</v>
      </c>
      <c r="L41" s="9">
        <v>1.0058857773796046</v>
      </c>
      <c r="M41" s="9">
        <v>0.99249275011813121</v>
      </c>
      <c r="N41" s="9">
        <v>1.0483791282593589</v>
      </c>
      <c r="O41" s="9">
        <v>1.0752810778167905</v>
      </c>
      <c r="P41" s="9">
        <v>1.1032634260754905</v>
      </c>
      <c r="Q41" s="20"/>
      <c r="S41" s="9"/>
      <c r="AF41" s="9"/>
      <c r="AG41" s="9"/>
      <c r="AH41" s="9"/>
      <c r="AI41" s="9"/>
      <c r="AJ41" s="9"/>
      <c r="AK41" s="9"/>
      <c r="AL41" s="9"/>
      <c r="AM41" s="9"/>
      <c r="AN41" s="9"/>
      <c r="AO41" s="9"/>
      <c r="AP41" s="9"/>
      <c r="AQ41" s="9"/>
      <c r="AR41" s="9"/>
      <c r="AS41" s="9"/>
      <c r="AT41" s="9"/>
    </row>
    <row r="42" spans="1:46">
      <c r="A42" s="6" t="s">
        <v>63</v>
      </c>
      <c r="B42" s="9">
        <v>0.98466076455858242</v>
      </c>
      <c r="C42" s="9">
        <v>1.0782311476475253</v>
      </c>
      <c r="D42" s="9">
        <v>1.0588466302494757</v>
      </c>
      <c r="E42" s="9">
        <v>1.0469508591329442</v>
      </c>
      <c r="F42" s="9">
        <v>0.9948952111804632</v>
      </c>
      <c r="G42" s="9">
        <v>0.9984665258376052</v>
      </c>
      <c r="H42" s="9">
        <v>1.0484870182778419</v>
      </c>
      <c r="I42" s="9">
        <v>1.0753223034443289</v>
      </c>
      <c r="J42" s="9">
        <v>1.0328364181757546</v>
      </c>
      <c r="K42" s="9">
        <v>1.0597770389495911</v>
      </c>
      <c r="L42" s="9">
        <v>0.9636983949053336</v>
      </c>
      <c r="M42" s="9">
        <v>0.89607517400004311</v>
      </c>
      <c r="N42" s="9">
        <v>0.99165100650380111</v>
      </c>
      <c r="O42" s="9">
        <v>1.0136292681366894</v>
      </c>
      <c r="P42" s="9">
        <v>1.0668907658537292</v>
      </c>
      <c r="Q42" s="20"/>
      <c r="S42" s="9"/>
      <c r="AF42" s="9"/>
      <c r="AG42" s="9"/>
      <c r="AH42" s="9"/>
      <c r="AI42" s="9"/>
      <c r="AJ42" s="9"/>
      <c r="AK42" s="9"/>
      <c r="AL42" s="9"/>
      <c r="AM42" s="9"/>
      <c r="AN42" s="9"/>
      <c r="AO42" s="9"/>
      <c r="AP42" s="9"/>
      <c r="AQ42" s="9"/>
      <c r="AR42" s="9"/>
      <c r="AS42" s="9"/>
      <c r="AT42" s="9"/>
    </row>
    <row r="43" spans="1:46">
      <c r="A43" s="6" t="s">
        <v>64</v>
      </c>
      <c r="B43" s="9">
        <v>0.98617283495406127</v>
      </c>
      <c r="C43" s="9">
        <v>1.0351714033749688</v>
      </c>
      <c r="D43" s="9">
        <v>1.0190086318489961</v>
      </c>
      <c r="E43" s="9">
        <v>0.99615632759766315</v>
      </c>
      <c r="F43" s="9">
        <v>1.0104020956809281</v>
      </c>
      <c r="G43" s="9">
        <v>1.0194145467518803</v>
      </c>
      <c r="H43" s="9">
        <v>0.98987655810317821</v>
      </c>
      <c r="I43" s="9">
        <v>1.0126537003862199</v>
      </c>
      <c r="J43" s="9">
        <v>0.99766703748400598</v>
      </c>
      <c r="K43" s="9">
        <v>1.004832861752647</v>
      </c>
      <c r="L43" s="9">
        <v>0.9788808590425222</v>
      </c>
      <c r="M43" s="9">
        <v>0.92995007389704465</v>
      </c>
      <c r="N43" s="9">
        <v>1.0128367495342678</v>
      </c>
      <c r="O43" s="9">
        <v>1.0361860511769128</v>
      </c>
      <c r="P43" s="9">
        <v>1.0466953693878098</v>
      </c>
      <c r="Q43" s="20"/>
      <c r="S43" s="9"/>
      <c r="AF43" s="9"/>
      <c r="AG43" s="9"/>
      <c r="AH43" s="9"/>
      <c r="AI43" s="9"/>
      <c r="AJ43" s="9"/>
      <c r="AK43" s="9"/>
      <c r="AL43" s="9"/>
      <c r="AM43" s="9"/>
      <c r="AN43" s="9"/>
      <c r="AO43" s="9"/>
      <c r="AP43" s="9"/>
      <c r="AQ43" s="9"/>
      <c r="AR43" s="9"/>
      <c r="AS43" s="9"/>
      <c r="AT43" s="9"/>
    </row>
    <row r="44" spans="1:46">
      <c r="A44" s="6" t="s">
        <v>65</v>
      </c>
      <c r="B44" s="9">
        <v>0.99267630327652234</v>
      </c>
      <c r="C44" s="9">
        <v>1.0116306878829866</v>
      </c>
      <c r="D44" s="9">
        <v>1.027061852517466</v>
      </c>
      <c r="E44" s="9">
        <v>1.0240462836503839</v>
      </c>
      <c r="F44" s="9">
        <v>1.0305415753729725</v>
      </c>
      <c r="G44" s="9">
        <v>1.0633368881299612</v>
      </c>
      <c r="H44" s="9">
        <v>1.0404873464273068</v>
      </c>
      <c r="I44" s="9">
        <v>1.0540590949005497</v>
      </c>
      <c r="J44" s="9">
        <v>1.0402381117554338</v>
      </c>
      <c r="K44" s="9">
        <v>1.0200548851604903</v>
      </c>
      <c r="L44" s="9">
        <v>1.0004634605279732</v>
      </c>
      <c r="M44" s="9">
        <v>0.96997080332613972</v>
      </c>
      <c r="N44" s="9">
        <v>0.96959837264490079</v>
      </c>
      <c r="O44" s="9">
        <v>0.99338645017741656</v>
      </c>
      <c r="P44" s="9">
        <v>1.0158264424757995</v>
      </c>
      <c r="Q44" s="20"/>
      <c r="S44" s="9"/>
      <c r="AF44" s="9"/>
      <c r="AG44" s="9"/>
      <c r="AH44" s="9"/>
      <c r="AI44" s="9"/>
      <c r="AJ44" s="9"/>
      <c r="AK44" s="9"/>
      <c r="AL44" s="9"/>
      <c r="AM44" s="9"/>
      <c r="AN44" s="9"/>
      <c r="AO44" s="9"/>
      <c r="AP44" s="9"/>
      <c r="AQ44" s="9"/>
      <c r="AR44" s="9"/>
      <c r="AS44" s="9"/>
      <c r="AT44" s="9"/>
    </row>
    <row r="45" spans="1:46">
      <c r="A45" s="6" t="s">
        <v>66</v>
      </c>
      <c r="B45" s="9">
        <v>1.0898727517143603</v>
      </c>
      <c r="C45" s="9">
        <v>1.1084855827379898</v>
      </c>
      <c r="D45" s="9">
        <v>1.0780815690241499</v>
      </c>
      <c r="E45" s="9">
        <v>1.0688861537043433</v>
      </c>
      <c r="F45" s="9">
        <v>1.0833721632739115</v>
      </c>
      <c r="G45" s="9">
        <v>1.0482445392737869</v>
      </c>
      <c r="H45" s="9">
        <v>1.0687207471296909</v>
      </c>
      <c r="I45" s="9">
        <v>1.05506464910447</v>
      </c>
      <c r="J45" s="9">
        <v>1.0618070250524605</v>
      </c>
      <c r="K45" s="9">
        <v>1.0635555178484695</v>
      </c>
      <c r="L45" s="9">
        <v>1.0175227954918729</v>
      </c>
      <c r="M45" s="9">
        <v>0.9746088258391703</v>
      </c>
      <c r="N45" s="9">
        <v>1.0029056333341062</v>
      </c>
      <c r="O45" s="9">
        <v>1.0668539221737761</v>
      </c>
      <c r="P45" s="9">
        <v>1.0918415532252577</v>
      </c>
      <c r="Q45" s="20"/>
      <c r="S45" s="9"/>
      <c r="AF45" s="9"/>
      <c r="AG45" s="9"/>
      <c r="AH45" s="9"/>
      <c r="AI45" s="9"/>
      <c r="AJ45" s="9"/>
      <c r="AK45" s="9"/>
      <c r="AL45" s="9"/>
      <c r="AM45" s="9"/>
      <c r="AN45" s="9"/>
      <c r="AO45" s="9"/>
      <c r="AP45" s="9"/>
      <c r="AQ45" s="9"/>
      <c r="AR45" s="9"/>
      <c r="AS45" s="9"/>
      <c r="AT45" s="9"/>
    </row>
    <row r="46" spans="1:46">
      <c r="A46" s="6" t="s">
        <v>67</v>
      </c>
      <c r="B46" s="9">
        <v>1.0803247672388412</v>
      </c>
      <c r="C46" s="9">
        <v>1.0453286713219485</v>
      </c>
      <c r="D46" s="9">
        <v>1.0750025958826999</v>
      </c>
      <c r="E46" s="9">
        <v>1.0660651250994502</v>
      </c>
      <c r="F46" s="9">
        <v>1.0239884536513368</v>
      </c>
      <c r="G46" s="9">
        <v>1.0438537489899942</v>
      </c>
      <c r="H46" s="9">
        <v>1.094857981235061</v>
      </c>
      <c r="I46" s="9">
        <v>1.0744188208112442</v>
      </c>
      <c r="J46" s="9">
        <v>1.0659060092278994</v>
      </c>
      <c r="K46" s="9">
        <v>1.0869992715770009</v>
      </c>
      <c r="L46" s="9">
        <v>1.0834055198337889</v>
      </c>
      <c r="M46" s="9">
        <v>0.97708413444123077</v>
      </c>
      <c r="N46" s="9">
        <v>1.0197851978972194</v>
      </c>
      <c r="O46" s="9">
        <v>1.0669367535940928</v>
      </c>
      <c r="P46" s="9">
        <v>1.0589204692301066</v>
      </c>
      <c r="Q46" s="20"/>
      <c r="S46" s="9"/>
      <c r="AF46" s="9"/>
      <c r="AG46" s="9"/>
      <c r="AH46" s="9"/>
      <c r="AI46" s="9"/>
      <c r="AJ46" s="9"/>
      <c r="AK46" s="9"/>
      <c r="AL46" s="9"/>
      <c r="AM46" s="9"/>
      <c r="AN46" s="9"/>
      <c r="AO46" s="9"/>
      <c r="AP46" s="9"/>
      <c r="AQ46" s="9"/>
      <c r="AR46" s="9"/>
      <c r="AS46" s="9"/>
      <c r="AT46" s="9"/>
    </row>
    <row r="47" spans="1:46">
      <c r="A47" s="6" t="s">
        <v>68</v>
      </c>
      <c r="B47" s="9">
        <v>1.0524818848229538</v>
      </c>
      <c r="C47" s="9">
        <v>1.0670086716190332</v>
      </c>
      <c r="D47" s="9">
        <v>1.0733692485422763</v>
      </c>
      <c r="E47" s="9">
        <v>1.0642876948892843</v>
      </c>
      <c r="F47" s="9">
        <v>1.0667993196847672</v>
      </c>
      <c r="G47" s="9">
        <v>1.0504865697581163</v>
      </c>
      <c r="H47" s="9">
        <v>1.0192281291027716</v>
      </c>
      <c r="I47" s="9">
        <v>1.0463509998321721</v>
      </c>
      <c r="J47" s="9">
        <v>1.0485527584347698</v>
      </c>
      <c r="K47" s="9">
        <v>1.0525189957376289</v>
      </c>
      <c r="L47" s="9">
        <v>1.0209517870348608</v>
      </c>
      <c r="M47" s="9">
        <v>0.97819903237671146</v>
      </c>
      <c r="N47" s="9">
        <v>1.0207321156110809</v>
      </c>
      <c r="O47" s="9">
        <v>1.0795462164982959</v>
      </c>
      <c r="P47" s="9">
        <v>1.0961824403466025</v>
      </c>
      <c r="Q47" s="20"/>
      <c r="S47" s="9"/>
      <c r="AF47" s="9"/>
      <c r="AG47" s="9"/>
      <c r="AH47" s="9"/>
      <c r="AI47" s="9"/>
      <c r="AJ47" s="9"/>
      <c r="AK47" s="9"/>
      <c r="AL47" s="9"/>
      <c r="AM47" s="9"/>
      <c r="AN47" s="9"/>
      <c r="AO47" s="9"/>
      <c r="AP47" s="9"/>
      <c r="AQ47" s="9"/>
      <c r="AR47" s="9"/>
      <c r="AS47" s="9"/>
      <c r="AT47" s="9"/>
    </row>
    <row r="48" spans="1:46">
      <c r="A48" s="6" t="s">
        <v>69</v>
      </c>
      <c r="B48" s="9">
        <v>1.0060299622363238</v>
      </c>
      <c r="C48" s="9">
        <v>1.1003621933097323</v>
      </c>
      <c r="D48" s="9">
        <v>1.18421622463568</v>
      </c>
      <c r="E48" s="9">
        <v>1.0630465720766529</v>
      </c>
      <c r="F48" s="9">
        <v>1.0308643787632634</v>
      </c>
      <c r="G48" s="9">
        <v>1.034318101288614</v>
      </c>
      <c r="H48" s="9">
        <v>1.1347640066282838</v>
      </c>
      <c r="I48" s="9">
        <v>1.0852567553747583</v>
      </c>
      <c r="J48" s="9">
        <v>1.0792609506080975</v>
      </c>
      <c r="K48" s="9">
        <v>1.0573482031574044</v>
      </c>
      <c r="L48" s="9">
        <v>1.0123064060368279</v>
      </c>
      <c r="M48" s="9">
        <v>0.90346137951276972</v>
      </c>
      <c r="N48" s="9">
        <v>1.0215772995213517</v>
      </c>
      <c r="O48" s="9">
        <v>1.1478960670771001</v>
      </c>
      <c r="P48" s="9">
        <v>1.1457971620954959</v>
      </c>
      <c r="Q48" s="20"/>
      <c r="S48" s="9"/>
      <c r="AF48" s="9"/>
      <c r="AG48" s="9"/>
      <c r="AH48" s="9"/>
      <c r="AI48" s="9"/>
      <c r="AJ48" s="9"/>
      <c r="AK48" s="9"/>
      <c r="AL48" s="9"/>
      <c r="AM48" s="9"/>
      <c r="AN48" s="9"/>
      <c r="AO48" s="9"/>
      <c r="AP48" s="9"/>
      <c r="AQ48" s="9"/>
      <c r="AR48" s="9"/>
      <c r="AS48" s="9"/>
      <c r="AT48" s="9"/>
    </row>
    <row r="49" spans="1:46">
      <c r="A49" s="6" t="s">
        <v>70</v>
      </c>
      <c r="B49" s="9">
        <v>1.0649956141263859</v>
      </c>
      <c r="C49" s="9">
        <v>1.0910567029936513</v>
      </c>
      <c r="D49" s="9">
        <v>1.1153932460695584</v>
      </c>
      <c r="E49" s="9">
        <v>1.1075800763063433</v>
      </c>
      <c r="F49" s="9">
        <v>1.076494480492977</v>
      </c>
      <c r="G49" s="9">
        <v>1.1291722976481298</v>
      </c>
      <c r="H49" s="9">
        <v>1.1354233447551674</v>
      </c>
      <c r="I49" s="9">
        <v>1.153668385190469</v>
      </c>
      <c r="J49" s="9">
        <v>1.0862890745783904</v>
      </c>
      <c r="K49" s="9">
        <v>1.0885177449044796</v>
      </c>
      <c r="L49" s="9">
        <v>1.0404850435783422</v>
      </c>
      <c r="M49" s="9">
        <v>0.99859764696678566</v>
      </c>
      <c r="N49" s="9">
        <v>1.078209157648861</v>
      </c>
      <c r="O49" s="9">
        <v>1.2337444042533898</v>
      </c>
      <c r="P49" s="9">
        <v>1.2343176181716133</v>
      </c>
      <c r="Q49" s="20"/>
      <c r="S49" s="9"/>
      <c r="AF49" s="9"/>
      <c r="AG49" s="9"/>
      <c r="AH49" s="9"/>
      <c r="AI49" s="9"/>
      <c r="AJ49" s="9"/>
      <c r="AK49" s="9"/>
      <c r="AL49" s="9"/>
      <c r="AM49" s="9"/>
      <c r="AN49" s="9"/>
      <c r="AO49" s="9"/>
      <c r="AP49" s="9"/>
      <c r="AQ49" s="9"/>
      <c r="AR49" s="9"/>
      <c r="AS49" s="9"/>
      <c r="AT49" s="9"/>
    </row>
    <row r="50" spans="1:46">
      <c r="A50" s="6" t="s">
        <v>71</v>
      </c>
      <c r="B50" s="9">
        <v>0.96516470237707808</v>
      </c>
      <c r="C50" s="9">
        <v>1.0222371133470094</v>
      </c>
      <c r="D50" s="9">
        <v>1.0156870928163995</v>
      </c>
      <c r="E50" s="9">
        <v>1.0058829131502665</v>
      </c>
      <c r="F50" s="9">
        <v>1.0455138918456708</v>
      </c>
      <c r="G50" s="9">
        <v>1.039600641519584</v>
      </c>
      <c r="H50" s="9">
        <v>1.0311510804276536</v>
      </c>
      <c r="I50" s="9">
        <v>1.0092717865242555</v>
      </c>
      <c r="J50" s="9">
        <v>1.0170347596033833</v>
      </c>
      <c r="K50" s="9">
        <v>1.0522756423792556</v>
      </c>
      <c r="L50" s="9">
        <v>1.0165732848609128</v>
      </c>
      <c r="M50" s="9">
        <v>0.9617074631399275</v>
      </c>
      <c r="N50" s="9">
        <v>0.98794935081830959</v>
      </c>
      <c r="O50" s="9">
        <v>1.0239001615107113</v>
      </c>
      <c r="P50" s="9">
        <v>1.011367854387502</v>
      </c>
      <c r="Q50" s="20"/>
      <c r="S50" s="9"/>
      <c r="AF50" s="9"/>
      <c r="AG50" s="9"/>
      <c r="AH50" s="9"/>
      <c r="AI50" s="9"/>
      <c r="AJ50" s="9"/>
      <c r="AK50" s="9"/>
      <c r="AL50" s="9"/>
      <c r="AM50" s="9"/>
      <c r="AN50" s="9"/>
      <c r="AO50" s="9"/>
      <c r="AP50" s="9"/>
      <c r="AQ50" s="9"/>
      <c r="AR50" s="9"/>
      <c r="AS50" s="9"/>
      <c r="AT50" s="9"/>
    </row>
    <row r="51" spans="1:46">
      <c r="A51" s="6" t="s">
        <v>72</v>
      </c>
      <c r="B51" s="9">
        <v>1.0830803612999349</v>
      </c>
      <c r="C51" s="9">
        <v>1.0663577044568953</v>
      </c>
      <c r="D51" s="9">
        <v>1.0374054820415879</v>
      </c>
      <c r="E51" s="9">
        <v>1.0362200029810702</v>
      </c>
      <c r="F51" s="9">
        <v>1.0197883462960602</v>
      </c>
      <c r="G51" s="9">
        <v>1.0310849194340475</v>
      </c>
      <c r="H51" s="9">
        <v>1.034286807092315</v>
      </c>
      <c r="I51" s="9">
        <v>1.0385298846359969</v>
      </c>
      <c r="J51" s="9">
        <v>1.0472758971378757</v>
      </c>
      <c r="K51" s="9">
        <v>1.039163420135329</v>
      </c>
      <c r="L51" s="9">
        <v>1.0074496703816478</v>
      </c>
      <c r="M51" s="9">
        <v>0.93760675797385018</v>
      </c>
      <c r="N51" s="9">
        <v>1.0162836202036283</v>
      </c>
      <c r="O51" s="9">
        <v>1.0223273544127158</v>
      </c>
      <c r="P51" s="9">
        <v>1.0855587050574371</v>
      </c>
      <c r="Q51" s="20"/>
      <c r="S51" s="9"/>
      <c r="AF51" s="9"/>
      <c r="AG51" s="9"/>
      <c r="AH51" s="9"/>
      <c r="AI51" s="9"/>
      <c r="AJ51" s="9"/>
      <c r="AK51" s="9"/>
      <c r="AL51" s="9"/>
      <c r="AM51" s="9"/>
      <c r="AN51" s="9"/>
      <c r="AO51" s="9"/>
      <c r="AP51" s="9"/>
      <c r="AQ51" s="9"/>
      <c r="AR51" s="9"/>
      <c r="AS51" s="9"/>
      <c r="AT51" s="9"/>
    </row>
    <row r="52" spans="1:46">
      <c r="A52" s="6" t="s">
        <v>73</v>
      </c>
      <c r="B52" s="9">
        <v>0.97801753747929043</v>
      </c>
      <c r="C52" s="9">
        <v>1.0388184794964457</v>
      </c>
      <c r="D52" s="9">
        <v>1.0674245752782658</v>
      </c>
      <c r="E52" s="9">
        <v>1.0367950154816403</v>
      </c>
      <c r="F52" s="9">
        <v>1.0338328378733643</v>
      </c>
      <c r="G52" s="9">
        <v>1.0064037534871924</v>
      </c>
      <c r="H52" s="9">
        <v>1.040263413771767</v>
      </c>
      <c r="I52" s="9">
        <v>1.0225308138586637</v>
      </c>
      <c r="J52" s="9">
        <v>1.0357965747404925</v>
      </c>
      <c r="K52" s="9">
        <v>1.065482197760931</v>
      </c>
      <c r="L52" s="9">
        <v>0.94647862839262042</v>
      </c>
      <c r="M52" s="9">
        <v>0.9232911208503839</v>
      </c>
      <c r="N52" s="9">
        <v>0.9749973736737052</v>
      </c>
      <c r="O52" s="9">
        <v>1.0633251414528206</v>
      </c>
      <c r="P52" s="9">
        <v>1.0713224368499257</v>
      </c>
      <c r="Q52" s="20"/>
      <c r="S52" s="9"/>
      <c r="AF52" s="9"/>
      <c r="AG52" s="9"/>
      <c r="AH52" s="9"/>
      <c r="AI52" s="9"/>
      <c r="AJ52" s="9"/>
      <c r="AK52" s="9"/>
      <c r="AL52" s="9"/>
      <c r="AM52" s="9"/>
      <c r="AN52" s="9"/>
      <c r="AO52" s="9"/>
      <c r="AP52" s="9"/>
      <c r="AQ52" s="9"/>
      <c r="AR52" s="9"/>
      <c r="AS52" s="9"/>
      <c r="AT52" s="9"/>
    </row>
    <row r="53" spans="1:46">
      <c r="A53" s="6" t="s">
        <v>74</v>
      </c>
      <c r="B53" s="9">
        <v>0.98897569061549395</v>
      </c>
      <c r="C53" s="9">
        <v>1.1006076815818679</v>
      </c>
      <c r="D53" s="9">
        <v>1.0466806260394617</v>
      </c>
      <c r="E53" s="9">
        <v>1.0196348773262531</v>
      </c>
      <c r="F53" s="9">
        <v>1.0132719375650379</v>
      </c>
      <c r="G53" s="9">
        <v>1.0343726988990831</v>
      </c>
      <c r="H53" s="9">
        <v>1.020454628400572</v>
      </c>
      <c r="I53" s="9">
        <v>1.0184502052622735</v>
      </c>
      <c r="J53" s="9">
        <v>0.94566845000233868</v>
      </c>
      <c r="K53" s="9">
        <v>1.0646899691164995</v>
      </c>
      <c r="L53" s="9">
        <v>1.038307344162952</v>
      </c>
      <c r="M53" s="9">
        <v>1.0370023321106117</v>
      </c>
      <c r="N53" s="9">
        <v>1.1019303925772508</v>
      </c>
      <c r="O53" s="9">
        <v>1.1495965928711203</v>
      </c>
      <c r="P53" s="9">
        <v>1.1023795252605104</v>
      </c>
      <c r="Q53" s="20"/>
      <c r="S53" s="9"/>
      <c r="AF53" s="9"/>
      <c r="AG53" s="9"/>
      <c r="AH53" s="9"/>
      <c r="AI53" s="9"/>
      <c r="AJ53" s="9"/>
      <c r="AK53" s="9"/>
      <c r="AL53" s="9"/>
      <c r="AM53" s="9"/>
      <c r="AN53" s="9"/>
      <c r="AO53" s="9"/>
      <c r="AP53" s="9"/>
      <c r="AQ53" s="9"/>
      <c r="AR53" s="9"/>
      <c r="AS53" s="9"/>
      <c r="AT53" s="9"/>
    </row>
    <row r="54" spans="1:46">
      <c r="A54" s="6" t="s">
        <v>75</v>
      </c>
      <c r="B54" s="9">
        <v>1.0466023678965373</v>
      </c>
      <c r="C54" s="9">
        <v>1.0512658886762549</v>
      </c>
      <c r="D54" s="9">
        <v>1.047658320812958</v>
      </c>
      <c r="E54" s="9">
        <v>1.036715885977733</v>
      </c>
      <c r="F54" s="9">
        <v>1.0404556993606378</v>
      </c>
      <c r="G54" s="9">
        <v>1.038127865442293</v>
      </c>
      <c r="H54" s="9">
        <v>1.0644588924164184</v>
      </c>
      <c r="I54" s="9">
        <v>1.0726593149615451</v>
      </c>
      <c r="J54" s="9">
        <v>1.0622432765458056</v>
      </c>
      <c r="K54" s="9">
        <v>1.0274952727451947</v>
      </c>
      <c r="L54" s="9">
        <v>0.99916021100791041</v>
      </c>
      <c r="M54" s="9">
        <v>0.96968555338155227</v>
      </c>
      <c r="N54" s="9">
        <v>1.0036001663446421</v>
      </c>
      <c r="O54" s="9">
        <v>1.0216592849561603</v>
      </c>
      <c r="P54" s="9">
        <v>1.0176964782342435</v>
      </c>
      <c r="Q54" s="20"/>
      <c r="AF54" s="9"/>
      <c r="AG54" s="9"/>
      <c r="AH54" s="9"/>
      <c r="AI54" s="9"/>
      <c r="AJ54" s="9"/>
      <c r="AK54" s="9"/>
      <c r="AL54" s="9"/>
      <c r="AM54" s="9"/>
      <c r="AN54" s="9"/>
      <c r="AO54" s="9"/>
      <c r="AP54" s="9"/>
      <c r="AQ54" s="9"/>
      <c r="AR54" s="9"/>
      <c r="AS54" s="9"/>
      <c r="AT54" s="9"/>
    </row>
    <row r="55" spans="1:46">
      <c r="A55" s="6" t="s">
        <v>76</v>
      </c>
      <c r="B55" s="9">
        <v>0.99469839353863554</v>
      </c>
      <c r="C55" s="9">
        <v>1.204614465164275</v>
      </c>
      <c r="D55" s="9">
        <v>1.0629559575062328</v>
      </c>
      <c r="E55" s="9">
        <v>1.1071771922710321</v>
      </c>
      <c r="F55" s="9">
        <v>0.92893529214076298</v>
      </c>
      <c r="G55" s="9">
        <v>1.1108468069473816</v>
      </c>
      <c r="H55" s="9">
        <v>1.4834282248380102</v>
      </c>
      <c r="I55" s="9">
        <v>1.2847254608487018</v>
      </c>
      <c r="J55" s="9">
        <v>1.2448509196878828</v>
      </c>
      <c r="K55" s="9">
        <v>1.4560699339969556</v>
      </c>
      <c r="L55" s="9">
        <v>1.3583644223520004</v>
      </c>
      <c r="M55" s="9">
        <v>0.86168742702836831</v>
      </c>
      <c r="N55" s="9">
        <v>1.2840376329613952</v>
      </c>
      <c r="O55" s="9">
        <v>1.4891775259229156</v>
      </c>
      <c r="P55" s="9">
        <v>1.557035235374322</v>
      </c>
      <c r="Q55" s="20"/>
      <c r="AF55" s="9"/>
      <c r="AG55" s="9"/>
      <c r="AH55" s="9"/>
      <c r="AI55" s="9"/>
      <c r="AJ55" s="9"/>
      <c r="AK55" s="9"/>
      <c r="AL55" s="9"/>
      <c r="AM55" s="9"/>
      <c r="AN55" s="9"/>
      <c r="AO55" s="9"/>
      <c r="AP55" s="9"/>
      <c r="AQ55" s="9"/>
      <c r="AR55" s="9"/>
      <c r="AS55" s="9"/>
      <c r="AT55" s="9"/>
    </row>
    <row r="56" spans="1:46">
      <c r="A56" s="6" t="s">
        <v>77</v>
      </c>
      <c r="B56" s="9">
        <v>1.0141364422511878</v>
      </c>
      <c r="C56" s="9">
        <v>1.0565525167502219</v>
      </c>
      <c r="D56" s="9">
        <v>1.0418747903313452</v>
      </c>
      <c r="E56" s="9">
        <v>1.024485375003128</v>
      </c>
      <c r="F56" s="9">
        <v>1.0263152037789856</v>
      </c>
      <c r="G56" s="9">
        <v>1.0379981087960199</v>
      </c>
      <c r="H56" s="9">
        <v>1.040347894375321</v>
      </c>
      <c r="I56" s="9">
        <v>1.0440624297488827</v>
      </c>
      <c r="J56" s="9">
        <v>1.0359381745063163</v>
      </c>
      <c r="K56" s="9">
        <v>1.0372048708723223</v>
      </c>
      <c r="L56" s="9">
        <v>0.99942351395584272</v>
      </c>
      <c r="M56" s="9">
        <v>0.94413642040683898</v>
      </c>
      <c r="N56" s="9">
        <v>1.0065328800435815</v>
      </c>
      <c r="O56" s="9">
        <v>1.0536077273188305</v>
      </c>
      <c r="P56" s="9">
        <v>1.0631244774405046</v>
      </c>
      <c r="Q56" s="20"/>
      <c r="AF56" s="9"/>
      <c r="AG56" s="9"/>
      <c r="AH56" s="9"/>
      <c r="AI56" s="9"/>
      <c r="AJ56" s="9"/>
      <c r="AK56" s="9"/>
      <c r="AL56" s="9"/>
      <c r="AM56" s="9"/>
      <c r="AN56" s="9"/>
      <c r="AO56" s="9"/>
      <c r="AP56" s="9"/>
      <c r="AQ56" s="9"/>
      <c r="AR56" s="9"/>
      <c r="AS56" s="9"/>
      <c r="AT56" s="9"/>
    </row>
    <row r="58" spans="1:46">
      <c r="A58" s="7" t="s">
        <v>78</v>
      </c>
    </row>
    <row r="60" spans="1:46" ht="125.45" customHeight="1">
      <c r="A60" s="17" t="s">
        <v>3</v>
      </c>
      <c r="B60" s="27" t="s">
        <v>95</v>
      </c>
      <c r="C60" s="29"/>
      <c r="D60" s="29"/>
      <c r="E60" s="29"/>
      <c r="F60" s="29"/>
      <c r="G60" s="29"/>
      <c r="H60" s="29"/>
      <c r="I60" s="29"/>
      <c r="J60" s="29"/>
      <c r="K60" s="29"/>
    </row>
    <row r="62" spans="1:46" ht="120.6" customHeight="1">
      <c r="A62" s="17" t="s">
        <v>18</v>
      </c>
      <c r="B62" s="26" t="s">
        <v>79</v>
      </c>
      <c r="C62" s="26"/>
      <c r="D62" s="26"/>
      <c r="E62" s="26"/>
      <c r="F62" s="26"/>
      <c r="G62" s="26"/>
      <c r="H62" s="26"/>
      <c r="I62" s="26"/>
      <c r="J62" s="26"/>
      <c r="K62" s="26"/>
    </row>
    <row r="63" spans="1:46" ht="116.1" customHeight="1">
      <c r="B63" s="26"/>
      <c r="C63" s="26"/>
      <c r="D63" s="26"/>
      <c r="E63" s="26"/>
      <c r="F63" s="26"/>
      <c r="G63" s="26"/>
      <c r="H63" s="26"/>
      <c r="I63" s="26"/>
      <c r="J63" s="26"/>
    </row>
  </sheetData>
  <mergeCells count="5">
    <mergeCell ref="A1:B1"/>
    <mergeCell ref="A2:D2"/>
    <mergeCell ref="B63:J63"/>
    <mergeCell ref="B60:K60"/>
    <mergeCell ref="B62:K62"/>
  </mergeCells>
  <phoneticPr fontId="9" type="noConversion"/>
  <hyperlinks>
    <hyperlink ref="A2:D2" r:id="rId1" location="ind9" display="Fiscal 50" xr:uid="{00000000-0004-0000-0200-000000000000}"/>
  </hyperlinks>
  <pageMargins left="0.7" right="0.7" top="0.75" bottom="0.75" header="0.3" footer="0.3"/>
  <pageSetup orientation="portrait"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T62"/>
  <sheetViews>
    <sheetView tabSelected="1" topLeftCell="A49" zoomScaleNormal="100" workbookViewId="0">
      <pane xSplit="1" topLeftCell="B1" activePane="topRight" state="frozen"/>
      <selection pane="topRight" activeCell="B6" sqref="B6"/>
    </sheetView>
  </sheetViews>
  <sheetFormatPr defaultColWidth="9.140625" defaultRowHeight="12.75"/>
  <cols>
    <col min="1" max="1" width="16.85546875" style="31" customWidth="1"/>
    <col min="2" max="19" width="15.85546875" style="31" customWidth="1"/>
    <col min="20" max="20" width="16.5703125" style="31" customWidth="1"/>
    <col min="21" max="52" width="16.140625" style="31" customWidth="1"/>
    <col min="53" max="16384" width="9.140625" style="31"/>
  </cols>
  <sheetData>
    <row r="1" spans="1:46">
      <c r="A1" s="30" t="s">
        <v>0</v>
      </c>
      <c r="B1" s="30"/>
      <c r="C1" s="30"/>
    </row>
    <row r="2" spans="1:46">
      <c r="A2" s="54" t="s">
        <v>1</v>
      </c>
      <c r="B2" s="54"/>
      <c r="C2" s="54"/>
      <c r="D2" s="54"/>
      <c r="V2" s="32"/>
      <c r="W2" s="32"/>
      <c r="X2" s="33"/>
      <c r="Y2" s="34"/>
      <c r="Z2" s="35"/>
      <c r="AA2" s="35"/>
      <c r="AB2" s="35"/>
      <c r="AC2" s="35"/>
      <c r="AD2" s="35"/>
      <c r="AE2" s="34"/>
      <c r="AF2" s="34"/>
      <c r="AG2" s="34"/>
      <c r="AH2" s="34"/>
      <c r="AI2" s="34"/>
      <c r="AJ2" s="34"/>
      <c r="AK2" s="34"/>
      <c r="AL2" s="34"/>
      <c r="AM2" s="35"/>
      <c r="AN2" s="35"/>
      <c r="AR2" s="32"/>
    </row>
    <row r="3" spans="1:46">
      <c r="A3" s="36" t="s">
        <v>22</v>
      </c>
      <c r="B3" s="37" t="s">
        <v>96</v>
      </c>
      <c r="C3" s="36"/>
      <c r="I3" s="32"/>
      <c r="J3" s="32"/>
      <c r="K3" s="32"/>
      <c r="L3" s="32"/>
      <c r="M3" s="32"/>
      <c r="N3" s="32"/>
      <c r="V3" s="32"/>
      <c r="W3" s="32"/>
      <c r="X3" s="33"/>
      <c r="Y3" s="34"/>
      <c r="Z3" s="34"/>
      <c r="AA3" s="34"/>
      <c r="AB3" s="34"/>
      <c r="AC3" s="34"/>
      <c r="AD3" s="34"/>
      <c r="AE3" s="33"/>
      <c r="AF3" s="33"/>
      <c r="AG3" s="33"/>
      <c r="AH3" s="33"/>
      <c r="AI3" s="33"/>
      <c r="AJ3" s="33"/>
      <c r="AK3" s="33"/>
      <c r="AL3" s="33"/>
      <c r="AM3" s="33"/>
      <c r="AN3" s="33"/>
      <c r="AO3" s="32"/>
      <c r="AP3" s="32"/>
      <c r="AQ3" s="32"/>
      <c r="AR3" s="32"/>
    </row>
    <row r="4" spans="1:46">
      <c r="A4" s="36"/>
      <c r="B4" s="37"/>
      <c r="C4" s="36"/>
      <c r="I4" s="32"/>
      <c r="J4" s="32"/>
      <c r="K4" s="32"/>
      <c r="L4" s="32"/>
      <c r="M4" s="32"/>
      <c r="N4" s="32"/>
      <c r="Z4" s="34"/>
      <c r="AA4" s="34"/>
      <c r="AB4" s="34"/>
      <c r="AC4" s="34"/>
      <c r="AD4" s="34"/>
      <c r="AE4" s="32"/>
      <c r="AF4" s="32"/>
      <c r="AG4" s="32"/>
      <c r="AH4" s="32"/>
      <c r="AI4" s="32"/>
      <c r="AJ4" s="32"/>
      <c r="AK4" s="32"/>
      <c r="AL4" s="32"/>
      <c r="AM4" s="32"/>
      <c r="AN4" s="32"/>
      <c r="AO4" s="32"/>
      <c r="AP4" s="32"/>
      <c r="AQ4" s="32"/>
    </row>
    <row r="5" spans="1:46" s="36" customFormat="1">
      <c r="B5" s="38" t="s">
        <v>94</v>
      </c>
      <c r="C5" s="38"/>
      <c r="D5" s="38"/>
      <c r="E5" s="38" t="s">
        <v>93</v>
      </c>
      <c r="F5" s="38"/>
      <c r="G5" s="38"/>
      <c r="H5" s="38" t="s">
        <v>92</v>
      </c>
      <c r="I5" s="38"/>
      <c r="J5" s="38"/>
      <c r="K5" s="38" t="s">
        <v>91</v>
      </c>
      <c r="L5" s="38"/>
      <c r="M5" s="38"/>
      <c r="N5" s="38" t="s">
        <v>90</v>
      </c>
      <c r="O5" s="38"/>
      <c r="P5" s="38"/>
      <c r="Q5" s="38" t="s">
        <v>89</v>
      </c>
      <c r="R5" s="38"/>
      <c r="S5" s="38"/>
      <c r="T5" s="38" t="s">
        <v>88</v>
      </c>
      <c r="U5" s="38"/>
      <c r="V5" s="38"/>
      <c r="W5" s="38" t="s">
        <v>87</v>
      </c>
      <c r="X5" s="38"/>
      <c r="Y5" s="38"/>
      <c r="Z5" s="38" t="s">
        <v>86</v>
      </c>
      <c r="AA5" s="38"/>
      <c r="AB5" s="38"/>
      <c r="AC5" s="38" t="s">
        <v>85</v>
      </c>
      <c r="AD5" s="38"/>
      <c r="AE5" s="38"/>
      <c r="AF5" s="38" t="s">
        <v>84</v>
      </c>
      <c r="AG5" s="38"/>
      <c r="AH5" s="38"/>
      <c r="AI5" s="38" t="s">
        <v>83</v>
      </c>
      <c r="AJ5" s="38"/>
      <c r="AK5" s="38"/>
      <c r="AL5" s="38" t="s">
        <v>82</v>
      </c>
      <c r="AM5" s="38"/>
      <c r="AN5" s="38"/>
      <c r="AO5" s="38" t="s">
        <v>81</v>
      </c>
      <c r="AP5" s="38"/>
      <c r="AQ5" s="38"/>
      <c r="AR5" s="38" t="s">
        <v>80</v>
      </c>
      <c r="AS5" s="38"/>
      <c r="AT5" s="38"/>
    </row>
    <row r="6" spans="1:46">
      <c r="A6" s="39" t="s">
        <v>24</v>
      </c>
      <c r="B6" s="40" t="s">
        <v>97</v>
      </c>
      <c r="C6" s="40" t="s">
        <v>98</v>
      </c>
      <c r="D6" s="40" t="s">
        <v>99</v>
      </c>
      <c r="E6" s="40" t="s">
        <v>97</v>
      </c>
      <c r="F6" s="40" t="s">
        <v>98</v>
      </c>
      <c r="G6" s="40" t="s">
        <v>99</v>
      </c>
      <c r="H6" s="40" t="s">
        <v>97</v>
      </c>
      <c r="I6" s="40" t="s">
        <v>98</v>
      </c>
      <c r="J6" s="40" t="s">
        <v>99</v>
      </c>
      <c r="K6" s="40" t="s">
        <v>97</v>
      </c>
      <c r="L6" s="40" t="s">
        <v>98</v>
      </c>
      <c r="M6" s="40" t="s">
        <v>99</v>
      </c>
      <c r="N6" s="40" t="s">
        <v>97</v>
      </c>
      <c r="O6" s="40" t="s">
        <v>98</v>
      </c>
      <c r="P6" s="40" t="s">
        <v>99</v>
      </c>
      <c r="Q6" s="40" t="s">
        <v>97</v>
      </c>
      <c r="R6" s="40" t="s">
        <v>98</v>
      </c>
      <c r="S6" s="40" t="s">
        <v>99</v>
      </c>
      <c r="T6" s="40" t="s">
        <v>97</v>
      </c>
      <c r="U6" s="40" t="s">
        <v>98</v>
      </c>
      <c r="V6" s="40" t="s">
        <v>99</v>
      </c>
      <c r="W6" s="40" t="s">
        <v>97</v>
      </c>
      <c r="X6" s="40" t="s">
        <v>98</v>
      </c>
      <c r="Y6" s="40" t="s">
        <v>99</v>
      </c>
      <c r="Z6" s="40" t="s">
        <v>97</v>
      </c>
      <c r="AA6" s="40" t="s">
        <v>98</v>
      </c>
      <c r="AB6" s="40" t="s">
        <v>99</v>
      </c>
      <c r="AC6" s="40" t="s">
        <v>97</v>
      </c>
      <c r="AD6" s="40" t="s">
        <v>98</v>
      </c>
      <c r="AE6" s="40" t="s">
        <v>99</v>
      </c>
      <c r="AF6" s="40" t="s">
        <v>97</v>
      </c>
      <c r="AG6" s="40" t="s">
        <v>98</v>
      </c>
      <c r="AH6" s="40" t="s">
        <v>99</v>
      </c>
      <c r="AI6" s="40" t="s">
        <v>97</v>
      </c>
      <c r="AJ6" s="40" t="s">
        <v>98</v>
      </c>
      <c r="AK6" s="40" t="s">
        <v>99</v>
      </c>
      <c r="AL6" s="40" t="s">
        <v>97</v>
      </c>
      <c r="AM6" s="40" t="s">
        <v>98</v>
      </c>
      <c r="AN6" s="40" t="s">
        <v>99</v>
      </c>
      <c r="AO6" s="40" t="s">
        <v>100</v>
      </c>
      <c r="AP6" s="40" t="s">
        <v>101</v>
      </c>
      <c r="AQ6" s="40" t="s">
        <v>102</v>
      </c>
      <c r="AR6" s="40" t="s">
        <v>100</v>
      </c>
      <c r="AS6" s="40" t="s">
        <v>101</v>
      </c>
      <c r="AT6" s="40" t="s">
        <v>102</v>
      </c>
    </row>
    <row r="7" spans="1:46">
      <c r="A7" s="41" t="s">
        <v>27</v>
      </c>
      <c r="B7" s="32">
        <v>23224354.611322917</v>
      </c>
      <c r="C7" s="32">
        <v>21296845.753061842</v>
      </c>
      <c r="D7" s="42">
        <f>B7-C7</f>
        <v>1927508.8582610749</v>
      </c>
      <c r="E7" s="32">
        <v>23617993.988854486</v>
      </c>
      <c r="F7" s="32">
        <v>22905141.867297828</v>
      </c>
      <c r="G7" s="42">
        <f>E7-F7</f>
        <v>712852.1215566583</v>
      </c>
      <c r="H7" s="32">
        <v>22710980.155863602</v>
      </c>
      <c r="I7" s="32">
        <v>23689262.764373273</v>
      </c>
      <c r="J7" s="42">
        <f>H7-I7</f>
        <v>-978282.60850967094</v>
      </c>
      <c r="K7" s="34">
        <v>22680478.158119939</v>
      </c>
      <c r="L7" s="34">
        <v>23134028.846553884</v>
      </c>
      <c r="M7" s="42">
        <f>K7-L7</f>
        <v>-453550.68843394518</v>
      </c>
      <c r="N7" s="34">
        <v>25311104.321277104</v>
      </c>
      <c r="O7" s="34">
        <v>24776330.540762141</v>
      </c>
      <c r="P7" s="42">
        <f>N7-O7</f>
        <v>534773.78051496297</v>
      </c>
      <c r="Q7" s="34">
        <v>24735451.440935176</v>
      </c>
      <c r="R7" s="34">
        <v>24293090.951776616</v>
      </c>
      <c r="S7" s="42">
        <f>Q7-R7</f>
        <v>442360.48915855959</v>
      </c>
      <c r="T7" s="34">
        <v>23767701.005210236</v>
      </c>
      <c r="U7" s="34">
        <v>23019714.023994848</v>
      </c>
      <c r="V7" s="42">
        <f>T7-U7</f>
        <v>747986.98121538758</v>
      </c>
      <c r="W7" s="34">
        <v>23153602.617789693</v>
      </c>
      <c r="X7" s="34">
        <v>22700096.26329184</v>
      </c>
      <c r="Y7" s="42">
        <f>W7-X7</f>
        <v>453506.35449785367</v>
      </c>
      <c r="Z7" s="34">
        <v>22975543.376540564</v>
      </c>
      <c r="AA7" s="34">
        <v>22525383.532738846</v>
      </c>
      <c r="AB7" s="42">
        <f>Z7-AA7</f>
        <v>450159.84380171821</v>
      </c>
      <c r="AC7" s="34">
        <v>23083513.886936724</v>
      </c>
      <c r="AD7" s="34">
        <v>22674853.106973328</v>
      </c>
      <c r="AE7" s="42">
        <f>AC7-AD7</f>
        <v>408660.77996339649</v>
      </c>
      <c r="AF7" s="34">
        <v>23517696.654926643</v>
      </c>
      <c r="AG7" s="34">
        <v>22811521.912061617</v>
      </c>
      <c r="AH7" s="43">
        <f>AF7-AG7</f>
        <v>706174.742865026</v>
      </c>
      <c r="AI7" s="34">
        <v>23865570.187905621</v>
      </c>
      <c r="AJ7" s="34">
        <v>23285199.028138984</v>
      </c>
      <c r="AK7" s="42">
        <f>AI7-AJ7</f>
        <v>580371.15976663679</v>
      </c>
      <c r="AL7" s="34">
        <v>23878812.003861781</v>
      </c>
      <c r="AM7" s="34">
        <v>23201713.633424144</v>
      </c>
      <c r="AN7" s="42">
        <f>AL7-AM7</f>
        <v>677098.37043763697</v>
      </c>
      <c r="AO7" s="32">
        <v>25203018.064915877</v>
      </c>
      <c r="AP7" s="32">
        <v>23976001.712022774</v>
      </c>
      <c r="AQ7" s="32">
        <f>AO7-AP7</f>
        <v>1227016.3528931029</v>
      </c>
      <c r="AR7" s="32">
        <v>30108701</v>
      </c>
      <c r="AS7" s="32">
        <v>28857713</v>
      </c>
      <c r="AT7" s="32">
        <f>AR7-AS7</f>
        <v>1250988</v>
      </c>
    </row>
    <row r="8" spans="1:46">
      <c r="A8" s="41" t="s">
        <v>28</v>
      </c>
      <c r="B8" s="32">
        <v>13936471.799543394</v>
      </c>
      <c r="C8" s="32">
        <v>8390790.9246825688</v>
      </c>
      <c r="D8" s="42">
        <f t="shared" ref="D8:D56" si="0">B8-C8</f>
        <v>5545680.874860825</v>
      </c>
      <c r="E8" s="32">
        <v>18310292.143202685</v>
      </c>
      <c r="F8" s="32">
        <v>8803326.0577719361</v>
      </c>
      <c r="G8" s="42">
        <f t="shared" ref="G8:G56" si="1">E8-F8</f>
        <v>9506966.0854307488</v>
      </c>
      <c r="H8" s="32">
        <v>16432643.000975823</v>
      </c>
      <c r="I8" s="32">
        <v>9882288.3612934295</v>
      </c>
      <c r="J8" s="42">
        <f t="shared" ref="J8:J56" si="2">H8-I8</f>
        <v>6550354.6396823935</v>
      </c>
      <c r="K8" s="34">
        <v>4623396.7441248111</v>
      </c>
      <c r="L8" s="34">
        <v>11627159.418603122</v>
      </c>
      <c r="M8" s="42">
        <f t="shared" ref="M8:M56" si="3">K8-L8</f>
        <v>-7003762.6744783111</v>
      </c>
      <c r="N8" s="31">
        <v>16305287.427011648</v>
      </c>
      <c r="O8" s="31">
        <v>10670778.415619047</v>
      </c>
      <c r="P8" s="42">
        <f t="shared" ref="P8:P56" si="4">N8-O8</f>
        <v>5634509.0113926008</v>
      </c>
      <c r="Q8" s="33">
        <v>23031288.386023894</v>
      </c>
      <c r="R8" s="33">
        <v>11591375.974803263</v>
      </c>
      <c r="S8" s="42">
        <f t="shared" ref="S8:S56" si="5">Q8-R8</f>
        <v>11439912.411220631</v>
      </c>
      <c r="T8" s="34">
        <v>15952548.495590849</v>
      </c>
      <c r="U8" s="34">
        <v>11564937.777385291</v>
      </c>
      <c r="V8" s="42">
        <f t="shared" ref="V8:V56" si="6">T8-U8</f>
        <v>4387610.7182055581</v>
      </c>
      <c r="W8" s="34">
        <v>18341920.017495297</v>
      </c>
      <c r="X8" s="34">
        <v>11756336.01578046</v>
      </c>
      <c r="Y8" s="42">
        <f t="shared" ref="Y8:Y56" si="7">W8-X8</f>
        <v>6585584.0017148368</v>
      </c>
      <c r="Z8" s="34">
        <v>18874510.873279337</v>
      </c>
      <c r="AA8" s="34">
        <v>12167935.336636746</v>
      </c>
      <c r="AB8" s="42">
        <f t="shared" ref="AB8:AB56" si="8">Z8-AA8</f>
        <v>6706575.5366425905</v>
      </c>
      <c r="AC8" s="34">
        <v>9598206.5255194679</v>
      </c>
      <c r="AD8" s="34">
        <v>12079223.355967734</v>
      </c>
      <c r="AE8" s="42">
        <f t="shared" ref="AE8:AE56" si="9">AC8-AD8</f>
        <v>-2481016.8304482661</v>
      </c>
      <c r="AF8" s="34">
        <v>5724608.0516243791</v>
      </c>
      <c r="AG8" s="34">
        <v>11591808.625704221</v>
      </c>
      <c r="AH8" s="43">
        <f t="shared" ref="AH8:AH56" si="10">AF8-AG8</f>
        <v>-5867200.5740798423</v>
      </c>
      <c r="AI8" s="34">
        <v>13833851.976757806</v>
      </c>
      <c r="AJ8" s="34">
        <v>10116050.149246735</v>
      </c>
      <c r="AK8" s="42">
        <f t="shared" ref="AK8:AK56" si="11">AI8-AJ8</f>
        <v>3717801.8275110703</v>
      </c>
      <c r="AL8" s="34">
        <v>13302199.760129154</v>
      </c>
      <c r="AM8" s="34">
        <v>10232618.643422585</v>
      </c>
      <c r="AN8" s="42">
        <f t="shared" ref="AN8:AN56" si="12">AL8-AM8</f>
        <v>3069581.1167065687</v>
      </c>
      <c r="AO8" s="32">
        <v>13039759.580233388</v>
      </c>
      <c r="AP8" s="32">
        <v>10463351.360234195</v>
      </c>
      <c r="AQ8" s="32">
        <f t="shared" ref="AQ8:AQ56" si="13">AO8-AP8</f>
        <v>2576408.2199991923</v>
      </c>
      <c r="AR8" s="32">
        <v>9104519</v>
      </c>
      <c r="AS8" s="32">
        <v>10237800</v>
      </c>
      <c r="AT8" s="32">
        <f t="shared" ref="AT8:AT56" si="14">AR8-AS8</f>
        <v>-1133281</v>
      </c>
    </row>
    <row r="9" spans="1:46">
      <c r="A9" s="41" t="s">
        <v>29</v>
      </c>
      <c r="B9" s="32">
        <v>33759783.272602536</v>
      </c>
      <c r="C9" s="32">
        <v>29810754.734752636</v>
      </c>
      <c r="D9" s="42">
        <f t="shared" si="0"/>
        <v>3949028.5378498994</v>
      </c>
      <c r="E9" s="32">
        <v>34279260.624181785</v>
      </c>
      <c r="F9" s="32">
        <v>31801134.528146669</v>
      </c>
      <c r="G9" s="42">
        <f t="shared" si="1"/>
        <v>2478126.0960351154</v>
      </c>
      <c r="H9" s="32">
        <v>33483369.122431792</v>
      </c>
      <c r="I9" s="32">
        <v>33889368.378403671</v>
      </c>
      <c r="J9" s="42">
        <f t="shared" si="2"/>
        <v>-405999.25597187877</v>
      </c>
      <c r="K9" s="33">
        <v>32026666.460667502</v>
      </c>
      <c r="L9" s="33">
        <v>35212511.229017183</v>
      </c>
      <c r="M9" s="42">
        <f t="shared" si="3"/>
        <v>-3185844.768349681</v>
      </c>
      <c r="N9" s="32">
        <v>36422507.337212071</v>
      </c>
      <c r="O9" s="32">
        <v>36637163.018973693</v>
      </c>
      <c r="P9" s="42">
        <f t="shared" si="4"/>
        <v>-214655.68176162243</v>
      </c>
      <c r="Q9" s="32">
        <v>36191845.205077447</v>
      </c>
      <c r="R9" s="32">
        <v>34920903.127968431</v>
      </c>
      <c r="S9" s="42">
        <f t="shared" si="5"/>
        <v>1270942.0771090165</v>
      </c>
      <c r="T9" s="34">
        <v>35284274.794555105</v>
      </c>
      <c r="U9" s="34">
        <v>32978843.399901591</v>
      </c>
      <c r="V9" s="42">
        <f t="shared" si="6"/>
        <v>2305431.394653514</v>
      </c>
      <c r="W9" s="34">
        <v>35231639.59587349</v>
      </c>
      <c r="X9" s="34">
        <v>32680195.069597088</v>
      </c>
      <c r="Y9" s="42">
        <f t="shared" si="7"/>
        <v>2551444.5262764022</v>
      </c>
      <c r="Z9" s="34">
        <v>34657411.573226772</v>
      </c>
      <c r="AA9" s="34">
        <v>32946380.486409921</v>
      </c>
      <c r="AB9" s="42">
        <f t="shared" si="8"/>
        <v>1711031.086816851</v>
      </c>
      <c r="AC9" s="34">
        <v>36935942.274121709</v>
      </c>
      <c r="AD9" s="34">
        <v>35120681.776468694</v>
      </c>
      <c r="AE9" s="42">
        <f t="shared" si="9"/>
        <v>1815260.497653015</v>
      </c>
      <c r="AF9" s="34">
        <v>38166411.904427826</v>
      </c>
      <c r="AG9" s="34">
        <v>36476768.446536139</v>
      </c>
      <c r="AH9" s="43">
        <f t="shared" si="10"/>
        <v>1689643.4578916878</v>
      </c>
      <c r="AI9" s="34">
        <v>39181299.996485546</v>
      </c>
      <c r="AJ9" s="34">
        <v>37333706.134579785</v>
      </c>
      <c r="AK9" s="42">
        <v>37333706.134579785</v>
      </c>
      <c r="AL9" s="34">
        <v>40159728.327462688</v>
      </c>
      <c r="AM9" s="34">
        <v>38180828.460469469</v>
      </c>
      <c r="AN9" s="42">
        <v>38180828.460469469</v>
      </c>
      <c r="AO9" s="32">
        <v>41861445.907399006</v>
      </c>
      <c r="AP9" s="32">
        <v>38730157.278454013</v>
      </c>
      <c r="AQ9" s="32">
        <f t="shared" si="13"/>
        <v>3131288.628944993</v>
      </c>
      <c r="AR9" s="32">
        <v>48198360</v>
      </c>
      <c r="AS9" s="32">
        <v>47285392</v>
      </c>
      <c r="AT9" s="32">
        <f t="shared" si="14"/>
        <v>912968</v>
      </c>
    </row>
    <row r="10" spans="1:46">
      <c r="A10" s="41" t="s">
        <v>30</v>
      </c>
      <c r="B10" s="32">
        <v>18340380.428939342</v>
      </c>
      <c r="C10" s="32">
        <v>17208918.080906913</v>
      </c>
      <c r="D10" s="42">
        <f t="shared" si="0"/>
        <v>1131462.3480324298</v>
      </c>
      <c r="E10" s="32">
        <v>18332697.703662608</v>
      </c>
      <c r="F10" s="32">
        <v>17368624.05332794</v>
      </c>
      <c r="G10" s="42">
        <f t="shared" si="1"/>
        <v>964073.65033466741</v>
      </c>
      <c r="H10" s="32">
        <v>18643555.972142395</v>
      </c>
      <c r="I10" s="32">
        <v>18197958.01895494</v>
      </c>
      <c r="J10" s="42">
        <f t="shared" si="2"/>
        <v>445597.95318745449</v>
      </c>
      <c r="K10" s="33">
        <v>19122689.021920875</v>
      </c>
      <c r="L10" s="33">
        <v>19327661.091699034</v>
      </c>
      <c r="M10" s="42">
        <f t="shared" si="3"/>
        <v>-204972.06977815926</v>
      </c>
      <c r="N10" s="32">
        <v>21431827.255009312</v>
      </c>
      <c r="O10" s="32">
        <v>21366230.360534292</v>
      </c>
      <c r="P10" s="42">
        <f t="shared" si="4"/>
        <v>65596.894475020468</v>
      </c>
      <c r="Q10" s="32">
        <v>21946545.829589948</v>
      </c>
      <c r="R10" s="32">
        <v>21529032.950885929</v>
      </c>
      <c r="S10" s="42">
        <f t="shared" si="5"/>
        <v>417512.87870401889</v>
      </c>
      <c r="T10" s="34">
        <v>21594265.368942935</v>
      </c>
      <c r="U10" s="34">
        <v>21326208.569265895</v>
      </c>
      <c r="V10" s="42">
        <f t="shared" si="6"/>
        <v>268056.79967704043</v>
      </c>
      <c r="W10" s="34">
        <v>21127988.585433304</v>
      </c>
      <c r="X10" s="34">
        <v>20821605.117498517</v>
      </c>
      <c r="Y10" s="42">
        <f t="shared" si="7"/>
        <v>306383.46793478727</v>
      </c>
      <c r="Z10" s="34">
        <v>19885040.224830121</v>
      </c>
      <c r="AA10" s="34">
        <v>21147255.943955529</v>
      </c>
      <c r="AB10" s="42">
        <f t="shared" si="8"/>
        <v>-1262215.7191254087</v>
      </c>
      <c r="AC10" s="34">
        <v>22625190.884996295</v>
      </c>
      <c r="AD10" s="34">
        <v>21799673.184110984</v>
      </c>
      <c r="AE10" s="42">
        <f t="shared" si="9"/>
        <v>825517.70088531077</v>
      </c>
      <c r="AF10" s="34">
        <v>23025566.991835888</v>
      </c>
      <c r="AG10" s="34">
        <v>22229183.086523388</v>
      </c>
      <c r="AH10" s="43">
        <f t="shared" si="10"/>
        <v>796383.90531250089</v>
      </c>
      <c r="AI10" s="34">
        <v>22359482.311332908</v>
      </c>
      <c r="AJ10" s="34">
        <v>22921744.620088562</v>
      </c>
      <c r="AK10" s="42">
        <f t="shared" si="11"/>
        <v>-562262.30875565484</v>
      </c>
      <c r="AL10" s="34">
        <v>23282352.298953373</v>
      </c>
      <c r="AM10" s="34">
        <v>22477180.692919455</v>
      </c>
      <c r="AN10" s="42">
        <f t="shared" si="12"/>
        <v>805171.60603391752</v>
      </c>
      <c r="AO10" s="32">
        <v>23432389.516386118</v>
      </c>
      <c r="AP10" s="32">
        <v>22443624.079669897</v>
      </c>
      <c r="AQ10" s="32">
        <f t="shared" si="13"/>
        <v>988765.43671622127</v>
      </c>
      <c r="AR10" s="32">
        <v>25838329</v>
      </c>
      <c r="AS10" s="32">
        <v>24808284</v>
      </c>
      <c r="AT10" s="32">
        <f t="shared" si="14"/>
        <v>1030045</v>
      </c>
    </row>
    <row r="11" spans="1:46">
      <c r="A11" s="41" t="s">
        <v>31</v>
      </c>
      <c r="B11" s="32">
        <v>237220418.59290123</v>
      </c>
      <c r="C11" s="32">
        <v>231764761.99489412</v>
      </c>
      <c r="D11" s="42">
        <f t="shared" si="0"/>
        <v>5455656.5980071127</v>
      </c>
      <c r="E11" s="32">
        <v>238640110.91976485</v>
      </c>
      <c r="F11" s="32">
        <v>240150836.29590559</v>
      </c>
      <c r="G11" s="42">
        <f t="shared" si="1"/>
        <v>-1510725.3761407435</v>
      </c>
      <c r="H11" s="32">
        <v>238497725.59130588</v>
      </c>
      <c r="I11" s="32">
        <v>252836102.16925776</v>
      </c>
      <c r="J11" s="42">
        <f t="shared" si="2"/>
        <v>-14338376.577951878</v>
      </c>
      <c r="K11" s="33">
        <v>236493112.93450072</v>
      </c>
      <c r="L11" s="33">
        <v>263739948.33467185</v>
      </c>
      <c r="M11" s="42">
        <f t="shared" si="3"/>
        <v>-27246835.400171131</v>
      </c>
      <c r="N11" s="33">
        <v>252809083.56311512</v>
      </c>
      <c r="O11" s="33">
        <v>272179881.88133776</v>
      </c>
      <c r="P11" s="42">
        <f t="shared" si="4"/>
        <v>-19370798.318222642</v>
      </c>
      <c r="Q11" s="33">
        <v>269025608.62244278</v>
      </c>
      <c r="R11" s="33">
        <v>272763987.37099802</v>
      </c>
      <c r="S11" s="42">
        <f t="shared" si="5"/>
        <v>-3738378.748555243</v>
      </c>
      <c r="T11" s="33">
        <v>249367774.43273994</v>
      </c>
      <c r="U11" s="33">
        <v>257042378.9319641</v>
      </c>
      <c r="V11" s="42">
        <f t="shared" si="6"/>
        <v>-7674604.4992241561</v>
      </c>
      <c r="W11" s="33">
        <v>262839045.94448584</v>
      </c>
      <c r="X11" s="33">
        <v>251764920.35129368</v>
      </c>
      <c r="Y11" s="42">
        <f t="shared" si="7"/>
        <v>11074125.59319216</v>
      </c>
      <c r="Z11" s="32">
        <v>271320681.1437667</v>
      </c>
      <c r="AA11" s="32">
        <v>260664175.50889778</v>
      </c>
      <c r="AB11" s="42">
        <f t="shared" si="8"/>
        <v>10656505.63486892</v>
      </c>
      <c r="AC11" s="32">
        <v>298516488.44422275</v>
      </c>
      <c r="AD11" s="32">
        <v>281405313.41538006</v>
      </c>
      <c r="AE11" s="42">
        <f t="shared" si="9"/>
        <v>17111175.028842688</v>
      </c>
      <c r="AF11" s="32">
        <v>304315559.70263892</v>
      </c>
      <c r="AG11" s="32">
        <v>292900071.32906377</v>
      </c>
      <c r="AH11" s="43">
        <f t="shared" si="10"/>
        <v>11415488.373575151</v>
      </c>
      <c r="AI11" s="32">
        <v>313468542.68901849</v>
      </c>
      <c r="AJ11" s="32">
        <v>303846596.1008411</v>
      </c>
      <c r="AK11" s="42">
        <f t="shared" si="11"/>
        <v>9621946.5881773829</v>
      </c>
      <c r="AL11" s="33">
        <v>326547615.41158718</v>
      </c>
      <c r="AM11" s="33">
        <v>311492328.49395049</v>
      </c>
      <c r="AN11" s="42">
        <f t="shared" si="12"/>
        <v>15055286.917636693</v>
      </c>
      <c r="AO11" s="32">
        <v>339131843.99377686</v>
      </c>
      <c r="AP11" s="32">
        <v>323839206.35150123</v>
      </c>
      <c r="AQ11" s="32">
        <f t="shared" si="13"/>
        <v>15292637.642275631</v>
      </c>
      <c r="AR11" s="32">
        <v>386615995</v>
      </c>
      <c r="AS11" s="32">
        <v>386953774</v>
      </c>
      <c r="AT11" s="32">
        <f t="shared" si="14"/>
        <v>-337779</v>
      </c>
    </row>
    <row r="12" spans="1:46">
      <c r="A12" s="41" t="s">
        <v>32</v>
      </c>
      <c r="B12" s="32">
        <v>23577669.894114736</v>
      </c>
      <c r="C12" s="32">
        <v>21592910.497992508</v>
      </c>
      <c r="D12" s="42">
        <f t="shared" si="0"/>
        <v>1984759.3961222284</v>
      </c>
      <c r="E12" s="32">
        <v>24145710.429722838</v>
      </c>
      <c r="F12" s="32">
        <v>22470168.570624266</v>
      </c>
      <c r="G12" s="42">
        <f t="shared" si="1"/>
        <v>1675541.8590985723</v>
      </c>
      <c r="H12" s="32">
        <v>24604422.457993027</v>
      </c>
      <c r="I12" s="32">
        <v>23698583.088398457</v>
      </c>
      <c r="J12" s="42">
        <f t="shared" si="2"/>
        <v>905839.36959457025</v>
      </c>
      <c r="K12" s="33">
        <v>24955425.02165756</v>
      </c>
      <c r="L12" s="33">
        <v>25754433.586465675</v>
      </c>
      <c r="M12" s="42">
        <f t="shared" si="3"/>
        <v>-799008.56480811536</v>
      </c>
      <c r="N12" s="33">
        <v>27832312.565129574</v>
      </c>
      <c r="O12" s="33">
        <v>29190415.702351604</v>
      </c>
      <c r="P12" s="42">
        <f t="shared" si="4"/>
        <v>-1358103.1372220293</v>
      </c>
      <c r="Q12" s="33">
        <v>29812784.882215295</v>
      </c>
      <c r="R12" s="33">
        <v>29245438.668290161</v>
      </c>
      <c r="S12" s="42">
        <f t="shared" si="5"/>
        <v>567346.21392513439</v>
      </c>
      <c r="T12" s="33">
        <v>29535522.566768009</v>
      </c>
      <c r="U12" s="33">
        <v>28314057.202871308</v>
      </c>
      <c r="V12" s="42">
        <f t="shared" si="6"/>
        <v>1221465.3638967015</v>
      </c>
      <c r="W12" s="33">
        <v>29810771.706683647</v>
      </c>
      <c r="X12" s="33">
        <v>28325089.206689842</v>
      </c>
      <c r="Y12" s="42">
        <f t="shared" si="7"/>
        <v>1485682.4999938048</v>
      </c>
      <c r="Z12" s="32">
        <v>30939983.498666298</v>
      </c>
      <c r="AA12" s="32">
        <v>29467932.765619826</v>
      </c>
      <c r="AB12" s="42">
        <f t="shared" si="8"/>
        <v>1472050.7330464721</v>
      </c>
      <c r="AC12" s="32">
        <v>32501373.89192573</v>
      </c>
      <c r="AD12" s="32">
        <v>31643744.43666245</v>
      </c>
      <c r="AE12" s="42">
        <f t="shared" si="9"/>
        <v>857629.45526327938</v>
      </c>
      <c r="AF12" s="32">
        <v>33956926.343463354</v>
      </c>
      <c r="AG12" s="32">
        <v>33716886.699373834</v>
      </c>
      <c r="AH12" s="43">
        <f t="shared" si="10"/>
        <v>240039.64408951998</v>
      </c>
      <c r="AI12" s="32">
        <v>33743252.57140179</v>
      </c>
      <c r="AJ12" s="32">
        <v>36218787.854548857</v>
      </c>
      <c r="AK12" s="42">
        <f t="shared" si="11"/>
        <v>-2475535.2831470668</v>
      </c>
      <c r="AL12" s="33">
        <v>36347083.992175527</v>
      </c>
      <c r="AM12" s="33">
        <v>38599104.76531183</v>
      </c>
      <c r="AN12" s="42">
        <f t="shared" si="12"/>
        <v>-2252020.7731363028</v>
      </c>
      <c r="AO12" s="32">
        <v>37128016.50689882</v>
      </c>
      <c r="AP12" s="32">
        <v>34894600.247396939</v>
      </c>
      <c r="AQ12" s="32">
        <f t="shared" si="13"/>
        <v>2233416.2595018819</v>
      </c>
      <c r="AR12" s="32">
        <v>41175254</v>
      </c>
      <c r="AS12" s="32">
        <v>39237837</v>
      </c>
      <c r="AT12" s="32">
        <f t="shared" si="14"/>
        <v>1937417</v>
      </c>
    </row>
    <row r="13" spans="1:46">
      <c r="A13" s="41" t="s">
        <v>33</v>
      </c>
      <c r="B13" s="32">
        <v>26742615.365172014</v>
      </c>
      <c r="C13" s="32">
        <v>25986788.630970452</v>
      </c>
      <c r="D13" s="42">
        <f t="shared" si="0"/>
        <v>755826.73420156166</v>
      </c>
      <c r="E13" s="32">
        <v>26934105.823382631</v>
      </c>
      <c r="F13" s="32">
        <v>26241461.791482069</v>
      </c>
      <c r="G13" s="42">
        <f t="shared" si="1"/>
        <v>692644.03190056235</v>
      </c>
      <c r="H13" s="32">
        <v>27082361.867155027</v>
      </c>
      <c r="I13" s="32">
        <v>29445547.051023275</v>
      </c>
      <c r="J13" s="42">
        <f t="shared" si="2"/>
        <v>-2363185.183868248</v>
      </c>
      <c r="K13" s="34">
        <v>27617573.7281285</v>
      </c>
      <c r="L13" s="34">
        <v>30911825.307089727</v>
      </c>
      <c r="M13" s="42">
        <f t="shared" si="3"/>
        <v>-3294251.5789612271</v>
      </c>
      <c r="N13" s="34">
        <v>29425327.769496955</v>
      </c>
      <c r="O13" s="34">
        <v>33494324.302468441</v>
      </c>
      <c r="P13" s="42">
        <f t="shared" si="4"/>
        <v>-4068996.5329714864</v>
      </c>
      <c r="Q13" s="34">
        <v>30791117.247459862</v>
      </c>
      <c r="R13" s="34">
        <v>31374892.488859944</v>
      </c>
      <c r="S13" s="42">
        <f t="shared" si="5"/>
        <v>-583775.24140008166</v>
      </c>
      <c r="T13" s="34">
        <v>31607857.227093238</v>
      </c>
      <c r="U13" s="34">
        <v>32302054.144599892</v>
      </c>
      <c r="V13" s="42">
        <f t="shared" si="6"/>
        <v>-694196.91750665382</v>
      </c>
      <c r="W13" s="33">
        <v>31513936.4898386</v>
      </c>
      <c r="X13" s="33">
        <v>31399931.594872337</v>
      </c>
      <c r="Y13" s="42">
        <f t="shared" si="7"/>
        <v>114004.89496626332</v>
      </c>
      <c r="Z13" s="32">
        <v>31124480.139843456</v>
      </c>
      <c r="AA13" s="32">
        <v>33121784.59945289</v>
      </c>
      <c r="AB13" s="42">
        <f t="shared" si="8"/>
        <v>-1997304.459609434</v>
      </c>
      <c r="AC13" s="32">
        <v>31930670.042238623</v>
      </c>
      <c r="AD13" s="32">
        <v>28880493.248536281</v>
      </c>
      <c r="AE13" s="42">
        <f t="shared" si="9"/>
        <v>3050176.7937023416</v>
      </c>
      <c r="AF13" s="32">
        <v>32655868.268176615</v>
      </c>
      <c r="AG13" s="32">
        <v>35317010.63117867</v>
      </c>
      <c r="AH13" s="43">
        <f t="shared" si="10"/>
        <v>-2661142.3630020544</v>
      </c>
      <c r="AI13" s="32">
        <v>33263355.848972611</v>
      </c>
      <c r="AJ13" s="32">
        <v>34112135.083995216</v>
      </c>
      <c r="AK13" s="42">
        <f t="shared" si="11"/>
        <v>-848779.23502260447</v>
      </c>
      <c r="AL13" s="33">
        <v>34462991.114459217</v>
      </c>
      <c r="AM13" s="33">
        <v>44642482.169294693</v>
      </c>
      <c r="AN13" s="42">
        <f t="shared" si="12"/>
        <v>-10179491.054835476</v>
      </c>
      <c r="AO13" s="32">
        <v>34997319.25991945</v>
      </c>
      <c r="AP13" s="32">
        <v>33584235.419295162</v>
      </c>
      <c r="AQ13" s="32">
        <f t="shared" si="13"/>
        <v>1413083.8406242877</v>
      </c>
      <c r="AR13" s="32">
        <v>35717659</v>
      </c>
      <c r="AS13" s="32">
        <v>37155281</v>
      </c>
      <c r="AT13" s="32">
        <f t="shared" si="14"/>
        <v>-1437622</v>
      </c>
    </row>
    <row r="14" spans="1:46">
      <c r="A14" s="41" t="s">
        <v>34</v>
      </c>
      <c r="B14" s="32">
        <v>7566353.461374091</v>
      </c>
      <c r="C14" s="32">
        <v>7173048.2733897902</v>
      </c>
      <c r="D14" s="42">
        <f t="shared" si="0"/>
        <v>393305.18798430078</v>
      </c>
      <c r="E14" s="32">
        <v>7732821.9830166157</v>
      </c>
      <c r="F14" s="32">
        <v>7391891.7950077485</v>
      </c>
      <c r="G14" s="42">
        <f t="shared" si="1"/>
        <v>340930.1880088672</v>
      </c>
      <c r="H14" s="32">
        <v>7748942.512799263</v>
      </c>
      <c r="I14" s="32">
        <v>7902041.9374674177</v>
      </c>
      <c r="J14" s="42">
        <f t="shared" si="2"/>
        <v>-153099.42466815468</v>
      </c>
      <c r="K14" s="34">
        <v>7461689.1230333755</v>
      </c>
      <c r="L14" s="34">
        <v>8040058.9933513273</v>
      </c>
      <c r="M14" s="42">
        <f t="shared" si="3"/>
        <v>-578369.87031795178</v>
      </c>
      <c r="N14" s="34">
        <v>8165915.8524541622</v>
      </c>
      <c r="O14" s="34">
        <v>8168474.0804581139</v>
      </c>
      <c r="P14" s="42">
        <f t="shared" si="4"/>
        <v>-2558.2280039517209</v>
      </c>
      <c r="Q14" s="34">
        <v>8801175.0179553777</v>
      </c>
      <c r="R14" s="34">
        <v>8636839.3944854457</v>
      </c>
      <c r="S14" s="42">
        <f t="shared" si="5"/>
        <v>164335.623469932</v>
      </c>
      <c r="T14" s="34">
        <v>8313538.8704000395</v>
      </c>
      <c r="U14" s="34">
        <v>8719915.5817679483</v>
      </c>
      <c r="V14" s="42">
        <f t="shared" si="6"/>
        <v>-406376.71136790887</v>
      </c>
      <c r="W14" s="33">
        <v>8583232.4203232918</v>
      </c>
      <c r="X14" s="33">
        <v>8364765.1072887983</v>
      </c>
      <c r="Y14" s="42">
        <f t="shared" si="7"/>
        <v>218467.31303449348</v>
      </c>
      <c r="Z14" s="32">
        <v>8644504.2814586926</v>
      </c>
      <c r="AA14" s="32">
        <v>8844878.4929226451</v>
      </c>
      <c r="AB14" s="42">
        <f t="shared" si="8"/>
        <v>-200374.21146395244</v>
      </c>
      <c r="AC14" s="32">
        <v>9019399.7097743675</v>
      </c>
      <c r="AD14" s="32">
        <v>8959921.6203704812</v>
      </c>
      <c r="AE14" s="42">
        <f t="shared" si="9"/>
        <v>59478.089403886348</v>
      </c>
      <c r="AF14" s="32">
        <v>9161513.9779167119</v>
      </c>
      <c r="AG14" s="32">
        <v>9546914.3577035833</v>
      </c>
      <c r="AH14" s="43">
        <f t="shared" si="10"/>
        <v>-385400.37978687137</v>
      </c>
      <c r="AI14" s="32">
        <v>9265027.2835687995</v>
      </c>
      <c r="AJ14" s="32">
        <v>9967680.5473161358</v>
      </c>
      <c r="AK14" s="42">
        <f t="shared" si="11"/>
        <v>-702653.26374733634</v>
      </c>
      <c r="AL14" s="33">
        <v>9673998.4520762805</v>
      </c>
      <c r="AM14" s="33">
        <v>9319968.524175128</v>
      </c>
      <c r="AN14" s="42">
        <f t="shared" si="12"/>
        <v>354029.92790115252</v>
      </c>
      <c r="AO14" s="32">
        <v>9882923.7862508353</v>
      </c>
      <c r="AP14" s="32">
        <v>9530438.2140724398</v>
      </c>
      <c r="AQ14" s="32">
        <f t="shared" si="13"/>
        <v>352485.57217839547</v>
      </c>
      <c r="AR14" s="32">
        <v>10496375</v>
      </c>
      <c r="AS14" s="32">
        <v>10343377</v>
      </c>
      <c r="AT14" s="32">
        <f t="shared" si="14"/>
        <v>152998</v>
      </c>
    </row>
    <row r="15" spans="1:46">
      <c r="A15" s="41" t="s">
        <v>35</v>
      </c>
      <c r="B15" s="32">
        <v>86957200.477973834</v>
      </c>
      <c r="C15" s="32">
        <v>84619067.378847688</v>
      </c>
      <c r="D15" s="42">
        <f t="shared" si="0"/>
        <v>2338133.0991261452</v>
      </c>
      <c r="E15" s="32">
        <v>85969984.871558696</v>
      </c>
      <c r="F15" s="32">
        <v>80512727.854228228</v>
      </c>
      <c r="G15" s="42">
        <f t="shared" si="1"/>
        <v>5457257.0173304677</v>
      </c>
      <c r="H15" s="32">
        <v>81328969.925276369</v>
      </c>
      <c r="I15" s="32">
        <v>82990740.949618384</v>
      </c>
      <c r="J15" s="42">
        <f t="shared" si="2"/>
        <v>-1661771.0243420154</v>
      </c>
      <c r="K15" s="34">
        <v>77823060.268580079</v>
      </c>
      <c r="L15" s="34">
        <v>83246800.071358055</v>
      </c>
      <c r="M15" s="42">
        <f t="shared" si="3"/>
        <v>-5423739.8027779758</v>
      </c>
      <c r="N15" s="34">
        <v>95142400.980512872</v>
      </c>
      <c r="O15" s="34">
        <v>91252331.315899074</v>
      </c>
      <c r="P15" s="42">
        <f t="shared" si="4"/>
        <v>3890069.6646137983</v>
      </c>
      <c r="Q15" s="34">
        <v>93440518.762662083</v>
      </c>
      <c r="R15" s="34">
        <v>90018478.734654278</v>
      </c>
      <c r="S15" s="42">
        <f t="shared" si="5"/>
        <v>3422040.0280078053</v>
      </c>
      <c r="T15" s="34">
        <v>89926054.591191784</v>
      </c>
      <c r="U15" s="34">
        <v>83912835.594888151</v>
      </c>
      <c r="V15" s="42">
        <f t="shared" si="6"/>
        <v>6013218.9963036329</v>
      </c>
      <c r="W15" s="34">
        <v>90047898.345876589</v>
      </c>
      <c r="X15" s="33">
        <v>80652375.592077047</v>
      </c>
      <c r="Y15" s="42">
        <f t="shared" si="7"/>
        <v>9395522.7537995428</v>
      </c>
      <c r="Z15" s="32">
        <v>92023605.093358755</v>
      </c>
      <c r="AA15" s="32">
        <v>82401155.492981061</v>
      </c>
      <c r="AB15" s="42">
        <f t="shared" si="8"/>
        <v>9622449.6003776938</v>
      </c>
      <c r="AC15" s="32">
        <v>90490992.093150437</v>
      </c>
      <c r="AD15" s="32">
        <v>84371595.072880208</v>
      </c>
      <c r="AE15" s="42">
        <f t="shared" si="9"/>
        <v>6119397.0202702284</v>
      </c>
      <c r="AF15" s="32">
        <v>93119201.233058825</v>
      </c>
      <c r="AG15" s="32">
        <v>86994445.110689908</v>
      </c>
      <c r="AH15" s="43">
        <f t="shared" si="10"/>
        <v>6124756.1223689169</v>
      </c>
      <c r="AI15" s="32">
        <v>92391123.97015065</v>
      </c>
      <c r="AJ15" s="32">
        <v>86518799.607085109</v>
      </c>
      <c r="AK15" s="42">
        <f t="shared" si="11"/>
        <v>5872324.3630655408</v>
      </c>
      <c r="AL15" s="33">
        <v>95741764.065466851</v>
      </c>
      <c r="AM15" s="33">
        <v>92186339.339506686</v>
      </c>
      <c r="AN15" s="42">
        <f t="shared" si="12"/>
        <v>3555424.7259601653</v>
      </c>
      <c r="AO15" s="32">
        <v>97567147.26898019</v>
      </c>
      <c r="AP15" s="32">
        <v>93928058.919310868</v>
      </c>
      <c r="AQ15" s="32">
        <f t="shared" si="13"/>
        <v>3639088.3496693224</v>
      </c>
      <c r="AR15" s="32">
        <v>105839544</v>
      </c>
      <c r="AS15" s="32">
        <v>104272398</v>
      </c>
      <c r="AT15" s="32">
        <f t="shared" si="14"/>
        <v>1567146</v>
      </c>
    </row>
    <row r="16" spans="1:46">
      <c r="A16" s="41" t="s">
        <v>36</v>
      </c>
      <c r="B16" s="32">
        <v>45776330.681422003</v>
      </c>
      <c r="C16" s="32">
        <v>44135765.394975089</v>
      </c>
      <c r="D16" s="42">
        <f t="shared" si="0"/>
        <v>1640565.2864469141</v>
      </c>
      <c r="E16" s="32">
        <v>47742371.668301962</v>
      </c>
      <c r="F16" s="32">
        <v>45399796.188440695</v>
      </c>
      <c r="G16" s="42">
        <f t="shared" si="1"/>
        <v>2342575.4798612669</v>
      </c>
      <c r="H16" s="32">
        <v>48624065.22851529</v>
      </c>
      <c r="I16" s="32">
        <v>48858696.355251379</v>
      </c>
      <c r="J16" s="42">
        <f t="shared" si="2"/>
        <v>-234631.12673608959</v>
      </c>
      <c r="K16" s="34">
        <v>47061809.160950571</v>
      </c>
      <c r="L16" s="34">
        <v>49723502.331643745</v>
      </c>
      <c r="M16" s="42">
        <f t="shared" si="3"/>
        <v>-2661693.170693174</v>
      </c>
      <c r="N16" s="34">
        <v>52948224.799666777</v>
      </c>
      <c r="O16" s="34">
        <v>53254510.481506996</v>
      </c>
      <c r="P16" s="42">
        <f t="shared" si="4"/>
        <v>-306285.6818402186</v>
      </c>
      <c r="Q16" s="34">
        <v>51504988.343291387</v>
      </c>
      <c r="R16" s="34">
        <v>51034373.275704503</v>
      </c>
      <c r="S16" s="42">
        <f t="shared" si="5"/>
        <v>470615.0675868839</v>
      </c>
      <c r="T16" s="34">
        <v>51350405.037909843</v>
      </c>
      <c r="U16" s="34">
        <v>51032560.774344929</v>
      </c>
      <c r="V16" s="42">
        <f t="shared" si="6"/>
        <v>317844.26356491446</v>
      </c>
      <c r="W16" s="33">
        <v>52796254.630678222</v>
      </c>
      <c r="X16" s="33">
        <v>51131428.777286835</v>
      </c>
      <c r="Y16" s="42">
        <f t="shared" si="7"/>
        <v>1664825.8533913866</v>
      </c>
      <c r="Z16" s="32">
        <v>51340799.058380865</v>
      </c>
      <c r="AA16" s="32">
        <v>49679498.197075598</v>
      </c>
      <c r="AB16" s="42">
        <f t="shared" si="8"/>
        <v>1661300.8613052666</v>
      </c>
      <c r="AC16" s="32">
        <v>52326568.00826063</v>
      </c>
      <c r="AD16" s="32">
        <v>50010410.079704113</v>
      </c>
      <c r="AE16" s="42">
        <f t="shared" si="9"/>
        <v>2316157.9285565168</v>
      </c>
      <c r="AF16" s="32">
        <v>53795331.375342146</v>
      </c>
      <c r="AG16" s="32">
        <v>50125423.962958291</v>
      </c>
      <c r="AH16" s="43">
        <f t="shared" si="10"/>
        <v>3669907.4123838544</v>
      </c>
      <c r="AI16" s="32">
        <v>54850040.747405164</v>
      </c>
      <c r="AJ16" s="32">
        <v>51835969.54968252</v>
      </c>
      <c r="AK16" s="42">
        <f t="shared" si="11"/>
        <v>3014071.1977226436</v>
      </c>
      <c r="AL16" s="33">
        <v>55885956.537283167</v>
      </c>
      <c r="AM16" s="33">
        <v>53507962.191676527</v>
      </c>
      <c r="AN16" s="42">
        <f t="shared" si="12"/>
        <v>2377994.34560664</v>
      </c>
      <c r="AO16" s="32">
        <v>56501943.816872381</v>
      </c>
      <c r="AP16" s="32">
        <v>53271992.407697588</v>
      </c>
      <c r="AQ16" s="32">
        <f t="shared" si="13"/>
        <v>3229951.4091747925</v>
      </c>
      <c r="AR16" s="32">
        <v>65986964</v>
      </c>
      <c r="AS16" s="32">
        <v>65496453</v>
      </c>
      <c r="AT16" s="32">
        <f t="shared" si="14"/>
        <v>490511</v>
      </c>
    </row>
    <row r="17" spans="1:46">
      <c r="A17" s="41" t="s">
        <v>37</v>
      </c>
      <c r="B17" s="32">
        <v>10033384.408493312</v>
      </c>
      <c r="C17" s="32">
        <v>9905308.253483586</v>
      </c>
      <c r="D17" s="42">
        <f t="shared" si="0"/>
        <v>128076.15500972606</v>
      </c>
      <c r="E17" s="32">
        <v>9849838.1956724338</v>
      </c>
      <c r="F17" s="32">
        <v>9886631.0172266308</v>
      </c>
      <c r="G17" s="42">
        <f t="shared" si="1"/>
        <v>-36792.821554196998</v>
      </c>
      <c r="H17" s="32">
        <v>9626119.533211248</v>
      </c>
      <c r="I17" s="32">
        <v>10546833.019289125</v>
      </c>
      <c r="J17" s="42">
        <f t="shared" si="2"/>
        <v>-920713.48607787676</v>
      </c>
      <c r="K17" s="34">
        <v>9307801.9795931801</v>
      </c>
      <c r="L17" s="34">
        <v>11503327.429135675</v>
      </c>
      <c r="M17" s="42">
        <f t="shared" si="3"/>
        <v>-2195525.4495424945</v>
      </c>
      <c r="N17" s="34">
        <v>10646128.551706793</v>
      </c>
      <c r="O17" s="34">
        <v>11858123.975019582</v>
      </c>
      <c r="P17" s="42">
        <f t="shared" si="4"/>
        <v>-1211995.4233127888</v>
      </c>
      <c r="Q17" s="34">
        <v>11166473.580238014</v>
      </c>
      <c r="R17" s="34">
        <v>11725323.304407369</v>
      </c>
      <c r="S17" s="42">
        <f t="shared" si="5"/>
        <v>-558849.72416935489</v>
      </c>
      <c r="T17" s="34">
        <v>10818524.711418368</v>
      </c>
      <c r="U17" s="34">
        <v>11236117.136008678</v>
      </c>
      <c r="V17" s="42">
        <f t="shared" si="6"/>
        <v>-417592.42459031008</v>
      </c>
      <c r="W17" s="34">
        <v>11478297.901803304</v>
      </c>
      <c r="X17" s="33">
        <v>11134531.430822948</v>
      </c>
      <c r="Y17" s="42">
        <f t="shared" si="7"/>
        <v>343766.47098035552</v>
      </c>
      <c r="Z17" s="32">
        <v>11196115.464068066</v>
      </c>
      <c r="AA17" s="32">
        <v>11325674.370874787</v>
      </c>
      <c r="AB17" s="42">
        <f t="shared" si="8"/>
        <v>-129558.90680672042</v>
      </c>
      <c r="AC17" s="32">
        <v>11703485.81876009</v>
      </c>
      <c r="AD17" s="32">
        <v>11439960.11436329</v>
      </c>
      <c r="AE17" s="42">
        <f t="shared" si="9"/>
        <v>263525.70439679921</v>
      </c>
      <c r="AF17" s="32">
        <v>12081470.851535913</v>
      </c>
      <c r="AG17" s="32">
        <v>11571724.309451388</v>
      </c>
      <c r="AH17" s="43">
        <f t="shared" si="10"/>
        <v>509746.54208452441</v>
      </c>
      <c r="AI17" s="32">
        <v>12252524.157821979</v>
      </c>
      <c r="AJ17" s="32">
        <v>12464883.799348656</v>
      </c>
      <c r="AK17" s="42">
        <f t="shared" si="11"/>
        <v>-212359.64152667671</v>
      </c>
      <c r="AL17" s="33">
        <v>12567948.497252721</v>
      </c>
      <c r="AM17" s="33">
        <v>13312123.180329673</v>
      </c>
      <c r="AN17" s="42">
        <f t="shared" si="12"/>
        <v>-744174.68307695165</v>
      </c>
      <c r="AO17" s="32">
        <v>12885659.259201055</v>
      </c>
      <c r="AP17" s="32">
        <v>13123573.508097647</v>
      </c>
      <c r="AQ17" s="32">
        <f t="shared" si="13"/>
        <v>-237914.24889659137</v>
      </c>
      <c r="AR17" s="32">
        <v>14507982</v>
      </c>
      <c r="AS17" s="32">
        <v>15459241</v>
      </c>
      <c r="AT17" s="32">
        <f t="shared" si="14"/>
        <v>-951259</v>
      </c>
    </row>
    <row r="18" spans="1:46">
      <c r="A18" s="41" t="s">
        <v>38</v>
      </c>
      <c r="B18" s="32">
        <v>8148526.115084854</v>
      </c>
      <c r="C18" s="32">
        <v>7239199.0035651224</v>
      </c>
      <c r="D18" s="42">
        <f t="shared" si="0"/>
        <v>909327.11151973158</v>
      </c>
      <c r="E18" s="32">
        <v>8785537.6550683677</v>
      </c>
      <c r="F18" s="32">
        <v>7658367.2278599683</v>
      </c>
      <c r="G18" s="42">
        <f t="shared" si="1"/>
        <v>1127170.4272083994</v>
      </c>
      <c r="H18" s="32">
        <v>8538782.6125198845</v>
      </c>
      <c r="I18" s="32">
        <v>8116432.334612147</v>
      </c>
      <c r="J18" s="42">
        <f t="shared" si="2"/>
        <v>422350.27790773753</v>
      </c>
      <c r="K18" s="34">
        <v>7984440.8104798906</v>
      </c>
      <c r="L18" s="34">
        <v>8619358.9654400647</v>
      </c>
      <c r="M18" s="42">
        <f t="shared" si="3"/>
        <v>-634918.15496017411</v>
      </c>
      <c r="N18" s="34">
        <v>9337783.0674885195</v>
      </c>
      <c r="O18" s="34">
        <v>9096587.8409070075</v>
      </c>
      <c r="P18" s="42">
        <f t="shared" si="4"/>
        <v>241195.22658151202</v>
      </c>
      <c r="Q18" s="34">
        <v>9849883.9462188166</v>
      </c>
      <c r="R18" s="34">
        <v>9133184.6283944678</v>
      </c>
      <c r="S18" s="42">
        <f t="shared" si="5"/>
        <v>716699.31782434881</v>
      </c>
      <c r="T18" s="34">
        <v>9184718.6256575864</v>
      </c>
      <c r="U18" s="34">
        <v>8654671.6091185473</v>
      </c>
      <c r="V18" s="42">
        <f t="shared" si="6"/>
        <v>530047.01653903909</v>
      </c>
      <c r="W18" s="33">
        <v>9297119.3888044953</v>
      </c>
      <c r="X18" s="33">
        <v>8602973.3144668266</v>
      </c>
      <c r="Y18" s="42">
        <f t="shared" si="7"/>
        <v>694146.07433766872</v>
      </c>
      <c r="Z18" s="32">
        <v>9607154.6730495896</v>
      </c>
      <c r="AA18" s="32">
        <v>8994724.367954284</v>
      </c>
      <c r="AB18" s="42">
        <f t="shared" si="8"/>
        <v>612430.30509530567</v>
      </c>
      <c r="AC18" s="32">
        <v>9574145.7326038517</v>
      </c>
      <c r="AD18" s="32">
        <v>8736301.8591230381</v>
      </c>
      <c r="AE18" s="42">
        <f t="shared" si="9"/>
        <v>837843.87348081358</v>
      </c>
      <c r="AF18" s="32">
        <v>9442033.7724941075</v>
      </c>
      <c r="AG18" s="32">
        <v>8902499.6661109757</v>
      </c>
      <c r="AH18" s="43">
        <f t="shared" si="10"/>
        <v>539534.10638313182</v>
      </c>
      <c r="AI18" s="32">
        <v>9996724.9811391477</v>
      </c>
      <c r="AJ18" s="32">
        <v>9122765.2252758835</v>
      </c>
      <c r="AK18" s="42">
        <f t="shared" si="11"/>
        <v>873959.7558632642</v>
      </c>
      <c r="AL18" s="33">
        <v>10510451.620389482</v>
      </c>
      <c r="AM18" s="33">
        <v>9691913.4366658404</v>
      </c>
      <c r="AN18" s="42">
        <f t="shared" si="12"/>
        <v>818538.18372364156</v>
      </c>
      <c r="AO18" s="32">
        <v>10371971.545085961</v>
      </c>
      <c r="AP18" s="32">
        <v>9779751.489769619</v>
      </c>
      <c r="AQ18" s="32">
        <f t="shared" si="13"/>
        <v>592220.05531634204</v>
      </c>
      <c r="AR18" s="32">
        <v>11883210</v>
      </c>
      <c r="AS18" s="32">
        <v>10795096</v>
      </c>
      <c r="AT18" s="32">
        <f t="shared" si="14"/>
        <v>1088114</v>
      </c>
    </row>
    <row r="19" spans="1:46">
      <c r="A19" s="41" t="s">
        <v>39</v>
      </c>
      <c r="B19" s="32">
        <v>65066368.488309309</v>
      </c>
      <c r="C19" s="32">
        <v>65217184.075879753</v>
      </c>
      <c r="D19" s="42">
        <f t="shared" si="0"/>
        <v>-150815.58757044375</v>
      </c>
      <c r="E19" s="32">
        <v>67596704.326472387</v>
      </c>
      <c r="F19" s="32">
        <v>69226648.666391537</v>
      </c>
      <c r="G19" s="42">
        <f t="shared" si="1"/>
        <v>-1629944.3399191499</v>
      </c>
      <c r="H19" s="32">
        <v>65951609.079388857</v>
      </c>
      <c r="I19" s="32">
        <v>70405878.637329742</v>
      </c>
      <c r="J19" s="42">
        <f t="shared" si="2"/>
        <v>-4454269.5579408854</v>
      </c>
      <c r="K19" s="34">
        <v>67676986.821934044</v>
      </c>
      <c r="L19" s="34">
        <v>75855956.87156871</v>
      </c>
      <c r="M19" s="42">
        <f t="shared" si="3"/>
        <v>-8178970.0496346653</v>
      </c>
      <c r="N19" s="34">
        <v>70799194.296626747</v>
      </c>
      <c r="O19" s="34">
        <v>82263716.789219856</v>
      </c>
      <c r="P19" s="42">
        <f t="shared" si="4"/>
        <v>-11464522.49259311</v>
      </c>
      <c r="Q19" s="34">
        <v>75681730.757369429</v>
      </c>
      <c r="R19" s="34">
        <v>82419692.481909469</v>
      </c>
      <c r="S19" s="42">
        <f t="shared" si="5"/>
        <v>-6737961.7245400399</v>
      </c>
      <c r="T19" s="34">
        <v>78675855.415494457</v>
      </c>
      <c r="U19" s="34">
        <v>81387460.656263009</v>
      </c>
      <c r="V19" s="42">
        <f t="shared" si="6"/>
        <v>-2711605.2407685518</v>
      </c>
      <c r="W19" s="33">
        <v>79161195.953778714</v>
      </c>
      <c r="X19" s="33">
        <v>79247138.690875918</v>
      </c>
      <c r="Y19" s="42">
        <f t="shared" si="7"/>
        <v>-85942.737097203732</v>
      </c>
      <c r="Z19" s="32">
        <v>79043931.586709753</v>
      </c>
      <c r="AA19" s="32">
        <v>79492479.818101287</v>
      </c>
      <c r="AB19" s="42">
        <f t="shared" si="8"/>
        <v>-448548.23139153421</v>
      </c>
      <c r="AC19" s="32">
        <v>77438069.3581696</v>
      </c>
      <c r="AD19" s="32">
        <v>81073701.971855313</v>
      </c>
      <c r="AE19" s="42">
        <f t="shared" si="9"/>
        <v>-3635632.6136857122</v>
      </c>
      <c r="AF19" s="32">
        <v>72607270.691250145</v>
      </c>
      <c r="AG19" s="32">
        <v>78796815.03451851</v>
      </c>
      <c r="AH19" s="43">
        <f t="shared" si="10"/>
        <v>-6189544.3432683647</v>
      </c>
      <c r="AI19" s="32">
        <v>73866776.903071612</v>
      </c>
      <c r="AJ19" s="32">
        <v>84302581.461774543</v>
      </c>
      <c r="AK19" s="42">
        <f t="shared" si="11"/>
        <v>-10435804.558702931</v>
      </c>
      <c r="AL19" s="33">
        <v>76741635.86757113</v>
      </c>
      <c r="AM19" s="33">
        <v>83193573.325719833</v>
      </c>
      <c r="AN19" s="42">
        <f t="shared" si="12"/>
        <v>-6451937.458148703</v>
      </c>
      <c r="AO19" s="32">
        <v>78950693.960102186</v>
      </c>
      <c r="AP19" s="32">
        <v>82680461.410791174</v>
      </c>
      <c r="AQ19" s="32">
        <f t="shared" si="13"/>
        <v>-3729767.450688988</v>
      </c>
      <c r="AR19" s="32">
        <v>91181741</v>
      </c>
      <c r="AS19" s="32">
        <v>97869427</v>
      </c>
      <c r="AT19" s="32">
        <f t="shared" si="14"/>
        <v>-6687686</v>
      </c>
    </row>
    <row r="20" spans="1:46">
      <c r="A20" s="41" t="s">
        <v>40</v>
      </c>
      <c r="B20" s="32">
        <v>34363314.863861807</v>
      </c>
      <c r="C20" s="32">
        <v>27579710.964438744</v>
      </c>
      <c r="D20" s="42">
        <f t="shared" si="0"/>
        <v>6783603.8994230628</v>
      </c>
      <c r="E20" s="32">
        <v>30704626.225856621</v>
      </c>
      <c r="F20" s="32">
        <v>30176162.891821794</v>
      </c>
      <c r="G20" s="42">
        <f t="shared" si="1"/>
        <v>528463.33403482661</v>
      </c>
      <c r="H20" s="32">
        <v>32563161.624403492</v>
      </c>
      <c r="I20" s="32">
        <v>31701485.712948982</v>
      </c>
      <c r="J20" s="42">
        <f t="shared" si="2"/>
        <v>861675.91145450994</v>
      </c>
      <c r="K20" s="34">
        <v>32876301.345006913</v>
      </c>
      <c r="L20" s="34">
        <v>33532088.509775531</v>
      </c>
      <c r="M20" s="42">
        <f t="shared" si="3"/>
        <v>-655787.1647686176</v>
      </c>
      <c r="N20" s="34">
        <v>33492732.805398453</v>
      </c>
      <c r="O20" s="34">
        <v>34777444.853944711</v>
      </c>
      <c r="P20" s="42">
        <f t="shared" si="4"/>
        <v>-1284712.0485462584</v>
      </c>
      <c r="Q20" s="34">
        <v>35535010.849424534</v>
      </c>
      <c r="R20" s="34">
        <v>34483501.928368986</v>
      </c>
      <c r="S20" s="42">
        <f t="shared" si="5"/>
        <v>1051508.9210555479</v>
      </c>
      <c r="T20" s="34">
        <v>34434884.818903193</v>
      </c>
      <c r="U20" s="34">
        <v>33910231.966644377</v>
      </c>
      <c r="V20" s="42">
        <f t="shared" si="6"/>
        <v>524652.85225881636</v>
      </c>
      <c r="W20" s="33">
        <v>34133378.299883276</v>
      </c>
      <c r="X20" s="33">
        <v>33171615.279887591</v>
      </c>
      <c r="Y20" s="42">
        <f t="shared" si="7"/>
        <v>961763.01999568567</v>
      </c>
      <c r="Z20" s="32">
        <v>33063543.389439452</v>
      </c>
      <c r="AA20" s="32">
        <v>30599135.169194523</v>
      </c>
      <c r="AB20" s="42">
        <f t="shared" si="8"/>
        <v>2464408.2202449292</v>
      </c>
      <c r="AC20" s="32">
        <v>34363345.35075327</v>
      </c>
      <c r="AD20" s="32">
        <v>32331308.029895637</v>
      </c>
      <c r="AE20" s="42">
        <f t="shared" si="9"/>
        <v>2032037.3208576329</v>
      </c>
      <c r="AF20" s="32">
        <v>34788581.603761241</v>
      </c>
      <c r="AG20" s="32">
        <v>34876420.006944127</v>
      </c>
      <c r="AH20" s="43">
        <f t="shared" si="10"/>
        <v>-87838.403182886541</v>
      </c>
      <c r="AI20" s="32">
        <v>35287305.430285133</v>
      </c>
      <c r="AJ20" s="32">
        <v>34114991.479815371</v>
      </c>
      <c r="AK20" s="42">
        <f t="shared" si="11"/>
        <v>1172313.9504697621</v>
      </c>
      <c r="AL20" s="33">
        <v>35403149.203105941</v>
      </c>
      <c r="AM20" s="33">
        <v>34520564.561031766</v>
      </c>
      <c r="AN20" s="42">
        <f t="shared" si="12"/>
        <v>882584.64207417518</v>
      </c>
      <c r="AO20" s="32">
        <v>37378120.747893073</v>
      </c>
      <c r="AP20" s="32">
        <v>34260155.82797157</v>
      </c>
      <c r="AQ20" s="32">
        <f t="shared" si="13"/>
        <v>3117964.9199215025</v>
      </c>
      <c r="AR20" s="32">
        <v>42536471</v>
      </c>
      <c r="AS20" s="32">
        <v>41616994</v>
      </c>
      <c r="AT20" s="32">
        <f t="shared" si="14"/>
        <v>919477</v>
      </c>
    </row>
    <row r="21" spans="1:46">
      <c r="A21" s="41" t="s">
        <v>41</v>
      </c>
      <c r="B21" s="32">
        <v>18410999.035336323</v>
      </c>
      <c r="C21" s="32">
        <v>17682366.909871005</v>
      </c>
      <c r="D21" s="42">
        <f t="shared" si="0"/>
        <v>728632.12546531856</v>
      </c>
      <c r="E21" s="32">
        <v>18255381.298324347</v>
      </c>
      <c r="F21" s="32">
        <v>17436160.47905501</v>
      </c>
      <c r="G21" s="42">
        <f t="shared" si="1"/>
        <v>819220.81926933676</v>
      </c>
      <c r="H21" s="32">
        <v>18974679.865256861</v>
      </c>
      <c r="I21" s="32">
        <v>18448844.766538788</v>
      </c>
      <c r="J21" s="42">
        <f t="shared" si="2"/>
        <v>525835.09871807322</v>
      </c>
      <c r="K21" s="34">
        <v>20452327.783292744</v>
      </c>
      <c r="L21" s="34">
        <v>20733577.713382926</v>
      </c>
      <c r="M21" s="42">
        <f t="shared" si="3"/>
        <v>-281249.93009018153</v>
      </c>
      <c r="N21" s="34">
        <v>21966887.386669949</v>
      </c>
      <c r="O21" s="34">
        <v>21377383.85598537</v>
      </c>
      <c r="P21" s="42">
        <f t="shared" si="4"/>
        <v>589503.53068457916</v>
      </c>
      <c r="Q21" s="34">
        <v>21970409.721646592</v>
      </c>
      <c r="R21" s="34">
        <v>21014661.019196168</v>
      </c>
      <c r="S21" s="42">
        <f t="shared" si="5"/>
        <v>955748.70245042443</v>
      </c>
      <c r="T21" s="34">
        <v>22147476.634160493</v>
      </c>
      <c r="U21" s="34">
        <v>21108286.83966846</v>
      </c>
      <c r="V21" s="42">
        <f t="shared" si="6"/>
        <v>1039189.7944920324</v>
      </c>
      <c r="W21" s="33">
        <v>21886441.439570591</v>
      </c>
      <c r="X21" s="33">
        <v>20621807.478620298</v>
      </c>
      <c r="Y21" s="42">
        <f t="shared" si="7"/>
        <v>1264633.9609502926</v>
      </c>
      <c r="Z21" s="32">
        <v>21948095.392661747</v>
      </c>
      <c r="AA21" s="32">
        <v>21095167.663450867</v>
      </c>
      <c r="AB21" s="42">
        <f t="shared" si="8"/>
        <v>852927.72921087965</v>
      </c>
      <c r="AC21" s="32">
        <v>22717936.747602038</v>
      </c>
      <c r="AD21" s="32">
        <v>22112837.275045153</v>
      </c>
      <c r="AE21" s="42">
        <f t="shared" si="9"/>
        <v>605099.47255688533</v>
      </c>
      <c r="AF21" s="32">
        <v>23281325.403627589</v>
      </c>
      <c r="AG21" s="32">
        <v>22667853.041267633</v>
      </c>
      <c r="AH21" s="43">
        <f t="shared" si="10"/>
        <v>613472.36235995591</v>
      </c>
      <c r="AI21" s="32">
        <v>23418056.887373768</v>
      </c>
      <c r="AJ21" s="32">
        <v>22780569.452683862</v>
      </c>
      <c r="AK21" s="42">
        <f t="shared" si="11"/>
        <v>637487.43468990549</v>
      </c>
      <c r="AL21" s="33">
        <v>23914253.530183364</v>
      </c>
      <c r="AM21" s="33">
        <v>22625283.07809791</v>
      </c>
      <c r="AN21" s="42">
        <f t="shared" si="12"/>
        <v>1288970.452085454</v>
      </c>
      <c r="AO21" s="32">
        <v>24211275.353696808</v>
      </c>
      <c r="AP21" s="32">
        <v>22786914.173240721</v>
      </c>
      <c r="AQ21" s="32">
        <f t="shared" si="13"/>
        <v>1424361.180456087</v>
      </c>
      <c r="AR21" s="32">
        <v>26729140</v>
      </c>
      <c r="AS21" s="32">
        <v>25493401</v>
      </c>
      <c r="AT21" s="32">
        <f t="shared" si="14"/>
        <v>1235739</v>
      </c>
    </row>
    <row r="22" spans="1:46">
      <c r="A22" s="41" t="s">
        <v>42</v>
      </c>
      <c r="B22" s="32">
        <v>14046708.19978182</v>
      </c>
      <c r="C22" s="32">
        <v>13466460.873061392</v>
      </c>
      <c r="D22" s="42">
        <f t="shared" si="0"/>
        <v>580247.32672042772</v>
      </c>
      <c r="E22" s="32">
        <v>14358277.935810786</v>
      </c>
      <c r="F22" s="32">
        <v>13622672.11516124</v>
      </c>
      <c r="G22" s="42">
        <f t="shared" si="1"/>
        <v>735605.82064954564</v>
      </c>
      <c r="H22" s="32">
        <v>14408241.572270719</v>
      </c>
      <c r="I22" s="32">
        <v>14387339.073106181</v>
      </c>
      <c r="J22" s="42">
        <f t="shared" si="2"/>
        <v>20902.499164538458</v>
      </c>
      <c r="K22" s="34">
        <v>14357838.308998751</v>
      </c>
      <c r="L22" s="34">
        <v>14891547.832269108</v>
      </c>
      <c r="M22" s="42">
        <f t="shared" si="3"/>
        <v>-533709.5232703574</v>
      </c>
      <c r="N22" s="34">
        <v>15517243.15775962</v>
      </c>
      <c r="O22" s="34">
        <v>15494113.794765534</v>
      </c>
      <c r="P22" s="42">
        <f t="shared" si="4"/>
        <v>23129.362994085997</v>
      </c>
      <c r="Q22" s="34">
        <v>16468957.604713961</v>
      </c>
      <c r="R22" s="34">
        <v>15801718.624682404</v>
      </c>
      <c r="S22" s="42">
        <f t="shared" si="5"/>
        <v>667238.98003155738</v>
      </c>
      <c r="T22" s="34">
        <v>15857004.65994676</v>
      </c>
      <c r="U22" s="34">
        <v>15263344.57062838</v>
      </c>
      <c r="V22" s="42">
        <f t="shared" si="6"/>
        <v>593660.08931837976</v>
      </c>
      <c r="W22" s="34">
        <v>15915195.944114169</v>
      </c>
      <c r="X22" s="33">
        <v>15293091.372786136</v>
      </c>
      <c r="Y22" s="42">
        <f t="shared" si="7"/>
        <v>622104.57132803276</v>
      </c>
      <c r="Z22" s="32">
        <v>14910822.705944197</v>
      </c>
      <c r="AA22" s="32">
        <v>14824243.061612897</v>
      </c>
      <c r="AB22" s="42">
        <f t="shared" si="8"/>
        <v>86579.644331300631</v>
      </c>
      <c r="AC22" s="32">
        <v>14782911.94722211</v>
      </c>
      <c r="AD22" s="32">
        <v>15021812.392154794</v>
      </c>
      <c r="AE22" s="42">
        <f t="shared" si="9"/>
        <v>-238900.4449326843</v>
      </c>
      <c r="AF22" s="32">
        <v>14705583.394253016</v>
      </c>
      <c r="AG22" s="32">
        <v>15589300.828777237</v>
      </c>
      <c r="AH22" s="43">
        <f t="shared" si="10"/>
        <v>-883717.43452422135</v>
      </c>
      <c r="AI22" s="32">
        <v>14758438.41170544</v>
      </c>
      <c r="AJ22" s="32">
        <v>14523143.996626131</v>
      </c>
      <c r="AK22" s="42">
        <f t="shared" si="11"/>
        <v>235294.41507930867</v>
      </c>
      <c r="AL22" s="33">
        <v>16082113.34080923</v>
      </c>
      <c r="AM22" s="33">
        <v>14868826.059238467</v>
      </c>
      <c r="AN22" s="42">
        <f t="shared" si="12"/>
        <v>1213287.2815707624</v>
      </c>
      <c r="AO22" s="32">
        <v>16531835.874801882</v>
      </c>
      <c r="AP22" s="32">
        <v>15315681.097930575</v>
      </c>
      <c r="AQ22" s="32">
        <f t="shared" si="13"/>
        <v>1216154.7768713068</v>
      </c>
      <c r="AR22" s="32">
        <v>17602156</v>
      </c>
      <c r="AS22" s="32">
        <v>17141566</v>
      </c>
      <c r="AT22" s="32">
        <f t="shared" si="14"/>
        <v>460590</v>
      </c>
    </row>
    <row r="23" spans="1:46">
      <c r="A23" s="41" t="s">
        <v>43</v>
      </c>
      <c r="B23" s="32">
        <v>23728993.483529583</v>
      </c>
      <c r="C23" s="32">
        <v>22887940.549894843</v>
      </c>
      <c r="D23" s="42">
        <f t="shared" si="0"/>
        <v>841052.93363473937</v>
      </c>
      <c r="E23" s="32">
        <v>24264339.286173053</v>
      </c>
      <c r="F23" s="32">
        <v>24890757.967623886</v>
      </c>
      <c r="G23" s="42">
        <f t="shared" si="1"/>
        <v>-626418.68145083264</v>
      </c>
      <c r="H23" s="32">
        <v>24677982.734965049</v>
      </c>
      <c r="I23" s="32">
        <v>26269264.431285013</v>
      </c>
      <c r="J23" s="42">
        <f t="shared" si="2"/>
        <v>-1591281.6963199638</v>
      </c>
      <c r="K23" s="34">
        <v>25138891.758804556</v>
      </c>
      <c r="L23" s="34">
        <v>27371681.9379896</v>
      </c>
      <c r="M23" s="42">
        <f t="shared" si="3"/>
        <v>-2232790.179185044</v>
      </c>
      <c r="N23" s="34">
        <v>27489297.024144765</v>
      </c>
      <c r="O23" s="34">
        <v>29213653.926111821</v>
      </c>
      <c r="P23" s="42">
        <f t="shared" si="4"/>
        <v>-1724356.9019670561</v>
      </c>
      <c r="Q23" s="34">
        <v>27807529.579136238</v>
      </c>
      <c r="R23" s="34">
        <v>28412405.929007396</v>
      </c>
      <c r="S23" s="42">
        <f t="shared" si="5"/>
        <v>-604876.3498711586</v>
      </c>
      <c r="T23" s="34">
        <v>25473266.685253631</v>
      </c>
      <c r="U23" s="34">
        <v>26460959.477209933</v>
      </c>
      <c r="V23" s="42">
        <f t="shared" si="6"/>
        <v>-987692.79195630178</v>
      </c>
      <c r="W23" s="34">
        <v>25924928.478677295</v>
      </c>
      <c r="X23" s="33">
        <v>26045952.830843266</v>
      </c>
      <c r="Y23" s="42">
        <f t="shared" si="7"/>
        <v>-121024.35216597095</v>
      </c>
      <c r="Z23" s="32">
        <v>27602261.641615234</v>
      </c>
      <c r="AA23" s="32">
        <v>28088839.968312532</v>
      </c>
      <c r="AB23" s="42">
        <f t="shared" si="8"/>
        <v>-486578.32669729739</v>
      </c>
      <c r="AC23" s="32">
        <v>28148402.887145404</v>
      </c>
      <c r="AD23" s="32">
        <v>27562835.473967239</v>
      </c>
      <c r="AE23" s="42">
        <f t="shared" si="9"/>
        <v>585567.41317816451</v>
      </c>
      <c r="AF23" s="32">
        <v>29063792.012347229</v>
      </c>
      <c r="AG23" s="32">
        <v>29658473.395180486</v>
      </c>
      <c r="AH23" s="43">
        <f t="shared" si="10"/>
        <v>-594681.38283325732</v>
      </c>
      <c r="AI23" s="32">
        <v>28774141.944659211</v>
      </c>
      <c r="AJ23" s="32">
        <v>30016391.555961668</v>
      </c>
      <c r="AK23" s="42">
        <f t="shared" si="11"/>
        <v>-1242249.6113024577</v>
      </c>
      <c r="AL23" s="33">
        <v>28849822.979902215</v>
      </c>
      <c r="AM23" s="33">
        <v>30327086.704825852</v>
      </c>
      <c r="AN23" s="42">
        <f t="shared" si="12"/>
        <v>-1477263.7249236368</v>
      </c>
      <c r="AO23" s="32">
        <v>29340257.37274323</v>
      </c>
      <c r="AP23" s="32">
        <v>26793061.123658061</v>
      </c>
      <c r="AQ23" s="32">
        <f t="shared" si="13"/>
        <v>2547196.2490851693</v>
      </c>
      <c r="AR23" s="32">
        <v>33513486</v>
      </c>
      <c r="AS23" s="32">
        <v>30955535</v>
      </c>
      <c r="AT23" s="32">
        <f t="shared" si="14"/>
        <v>2557951</v>
      </c>
    </row>
    <row r="24" spans="1:46">
      <c r="A24" s="41" t="s">
        <v>44</v>
      </c>
      <c r="B24" s="32">
        <v>30336412.183272038</v>
      </c>
      <c r="C24" s="32">
        <v>28605754.039722435</v>
      </c>
      <c r="D24" s="42">
        <f t="shared" si="0"/>
        <v>1730658.1435496025</v>
      </c>
      <c r="E24" s="32">
        <v>34482739.013411239</v>
      </c>
      <c r="F24" s="32">
        <v>30292986.859330889</v>
      </c>
      <c r="G24" s="42">
        <f t="shared" si="1"/>
        <v>4189752.15408035</v>
      </c>
      <c r="H24" s="32">
        <v>35741756.81482175</v>
      </c>
      <c r="I24" s="32">
        <v>34260439.967650957</v>
      </c>
      <c r="J24" s="42">
        <f t="shared" si="2"/>
        <v>1481316.8471707925</v>
      </c>
      <c r="K24" s="34">
        <v>34083647.185570411</v>
      </c>
      <c r="L24" s="34">
        <v>34025306.492528476</v>
      </c>
      <c r="M24" s="42">
        <f t="shared" si="3"/>
        <v>58340.693041935563</v>
      </c>
      <c r="N24" s="34">
        <v>31394616.662169702</v>
      </c>
      <c r="O24" s="34">
        <v>33086782.725631908</v>
      </c>
      <c r="P24" s="42">
        <f t="shared" si="4"/>
        <v>-1692166.0634622052</v>
      </c>
      <c r="Q24" s="34">
        <v>31401280.793022763</v>
      </c>
      <c r="R24" s="34">
        <v>31636588.326816197</v>
      </c>
      <c r="S24" s="42">
        <f t="shared" si="5"/>
        <v>-235307.5337934345</v>
      </c>
      <c r="T24" s="34">
        <v>29073968.786001738</v>
      </c>
      <c r="U24" s="34">
        <v>29899147.135630209</v>
      </c>
      <c r="V24" s="42">
        <f t="shared" si="6"/>
        <v>-825178.34962847084</v>
      </c>
      <c r="W24" s="33">
        <v>28198241.98474985</v>
      </c>
      <c r="X24" s="33">
        <v>29144078.862656951</v>
      </c>
      <c r="Y24" s="42">
        <f t="shared" si="7"/>
        <v>-945836.87790710106</v>
      </c>
      <c r="Z24" s="32">
        <v>27597588.405356199</v>
      </c>
      <c r="AA24" s="32">
        <v>28701730.891143084</v>
      </c>
      <c r="AB24" s="42">
        <f t="shared" si="8"/>
        <v>-1104142.485786885</v>
      </c>
      <c r="AC24" s="32">
        <v>27070791.825471256</v>
      </c>
      <c r="AD24" s="32">
        <v>28745103.617506605</v>
      </c>
      <c r="AE24" s="42">
        <f t="shared" si="9"/>
        <v>-1674311.7920353487</v>
      </c>
      <c r="AF24" s="32">
        <v>27697980.090559073</v>
      </c>
      <c r="AG24" s="32">
        <v>27642450.398930792</v>
      </c>
      <c r="AH24" s="43">
        <f t="shared" si="10"/>
        <v>55529.691628281027</v>
      </c>
      <c r="AI24" s="32">
        <v>31470505.516740467</v>
      </c>
      <c r="AJ24" s="32">
        <v>31251529.281413272</v>
      </c>
      <c r="AK24" s="42">
        <f t="shared" si="11"/>
        <v>218976.23532719538</v>
      </c>
      <c r="AL24" s="33">
        <v>30717326.757982697</v>
      </c>
      <c r="AM24" s="33">
        <v>29787254.717612848</v>
      </c>
      <c r="AN24" s="42">
        <f t="shared" si="12"/>
        <v>930072.04036984965</v>
      </c>
      <c r="AO24" s="32">
        <v>31128460.561739229</v>
      </c>
      <c r="AP24" s="32">
        <v>29685694.227254968</v>
      </c>
      <c r="AQ24" s="32">
        <f t="shared" si="13"/>
        <v>1442766.3344842605</v>
      </c>
      <c r="AR24" s="32">
        <v>36341565</v>
      </c>
      <c r="AS24" s="32">
        <v>35858161</v>
      </c>
      <c r="AT24" s="32">
        <f t="shared" si="14"/>
        <v>483404</v>
      </c>
    </row>
    <row r="25" spans="1:46">
      <c r="A25" s="41" t="s">
        <v>45</v>
      </c>
      <c r="B25" s="32">
        <v>8864651.2351406366</v>
      </c>
      <c r="C25" s="32">
        <v>8498039.0040712133</v>
      </c>
      <c r="D25" s="42">
        <f t="shared" si="0"/>
        <v>366612.23106942326</v>
      </c>
      <c r="E25" s="32">
        <v>8546912.0783192646</v>
      </c>
      <c r="F25" s="32">
        <v>8115054.7458641613</v>
      </c>
      <c r="G25" s="42">
        <f t="shared" si="1"/>
        <v>431857.33245510329</v>
      </c>
      <c r="H25" s="32">
        <v>8619763.6450159755</v>
      </c>
      <c r="I25" s="32">
        <v>8657797.2813431546</v>
      </c>
      <c r="J25" s="42">
        <f t="shared" si="2"/>
        <v>-38033.636327179149</v>
      </c>
      <c r="K25" s="34">
        <v>8851382.4862089418</v>
      </c>
      <c r="L25" s="34">
        <v>8851924.8473438229</v>
      </c>
      <c r="M25" s="42">
        <f t="shared" si="3"/>
        <v>-542.3611348811537</v>
      </c>
      <c r="N25" s="34">
        <v>9336251.9171475805</v>
      </c>
      <c r="O25" s="34">
        <v>9120220.0933098271</v>
      </c>
      <c r="P25" s="42">
        <f t="shared" si="4"/>
        <v>216031.82383775339</v>
      </c>
      <c r="Q25" s="34">
        <v>9250595.9540548287</v>
      </c>
      <c r="R25" s="34">
        <v>8910814.270599775</v>
      </c>
      <c r="S25" s="42">
        <f t="shared" si="5"/>
        <v>339781.68345505372</v>
      </c>
      <c r="T25" s="34">
        <v>8890169.6754008587</v>
      </c>
      <c r="U25" s="34">
        <v>8795131.8631965369</v>
      </c>
      <c r="V25" s="42">
        <f t="shared" si="6"/>
        <v>95037.812204321846</v>
      </c>
      <c r="W25" s="33">
        <v>8722972.3400828168</v>
      </c>
      <c r="X25" s="33">
        <v>8366516.8933703713</v>
      </c>
      <c r="Y25" s="42">
        <f t="shared" si="7"/>
        <v>356455.44671244547</v>
      </c>
      <c r="Z25" s="32">
        <v>8293355.2642082507</v>
      </c>
      <c r="AA25" s="32">
        <v>8323298.7149782898</v>
      </c>
      <c r="AB25" s="42">
        <f t="shared" si="8"/>
        <v>-29943.450770039111</v>
      </c>
      <c r="AC25" s="32">
        <v>8588465.7948704418</v>
      </c>
      <c r="AD25" s="32">
        <v>8058908.4146244936</v>
      </c>
      <c r="AE25" s="42">
        <f t="shared" si="9"/>
        <v>529557.38024594821</v>
      </c>
      <c r="AF25" s="32">
        <v>8574071.6284699831</v>
      </c>
      <c r="AG25" s="32">
        <v>8213337.0276742624</v>
      </c>
      <c r="AH25" s="43">
        <f t="shared" si="10"/>
        <v>360734.6007957207</v>
      </c>
      <c r="AI25" s="32">
        <v>8718074.5790867116</v>
      </c>
      <c r="AJ25" s="32">
        <v>8564998.6443616599</v>
      </c>
      <c r="AK25" s="42">
        <f t="shared" si="11"/>
        <v>153075.93472505175</v>
      </c>
      <c r="AL25" s="33">
        <v>8780747.6870579813</v>
      </c>
      <c r="AM25" s="33">
        <v>8381205.7222726727</v>
      </c>
      <c r="AN25" s="42">
        <f t="shared" si="12"/>
        <v>399541.96478530858</v>
      </c>
      <c r="AO25" s="32">
        <v>9008817.8958687838</v>
      </c>
      <c r="AP25" s="32">
        <v>8610004.0665592067</v>
      </c>
      <c r="AQ25" s="32">
        <f t="shared" si="13"/>
        <v>398813.82930957712</v>
      </c>
      <c r="AR25" s="32">
        <v>10625590</v>
      </c>
      <c r="AS25" s="32">
        <v>10662879</v>
      </c>
      <c r="AT25" s="32">
        <f t="shared" si="14"/>
        <v>-37289</v>
      </c>
    </row>
    <row r="26" spans="1:46">
      <c r="A26" s="41" t="s">
        <v>46</v>
      </c>
      <c r="B26" s="32">
        <v>33022088.394232824</v>
      </c>
      <c r="C26" s="32">
        <v>30917656.463612132</v>
      </c>
      <c r="D26" s="42">
        <f t="shared" si="0"/>
        <v>2104431.9306206927</v>
      </c>
      <c r="E26" s="32">
        <v>33186658.387972247</v>
      </c>
      <c r="F26" s="32">
        <v>33203941.866204597</v>
      </c>
      <c r="G26" s="42">
        <f t="shared" si="1"/>
        <v>-17283.4782323502</v>
      </c>
      <c r="H26" s="32">
        <v>33793429.904423274</v>
      </c>
      <c r="I26" s="32">
        <v>35144806.84676978</v>
      </c>
      <c r="J26" s="42">
        <f t="shared" si="2"/>
        <v>-1351376.9423465058</v>
      </c>
      <c r="K26" s="34">
        <v>34254972.645382136</v>
      </c>
      <c r="L26" s="34">
        <v>37655913.558027782</v>
      </c>
      <c r="M26" s="42">
        <f t="shared" si="3"/>
        <v>-3400940.9126456454</v>
      </c>
      <c r="N26" s="34">
        <v>37702118.312249988</v>
      </c>
      <c r="O26" s="34">
        <v>40012980.340756379</v>
      </c>
      <c r="P26" s="42">
        <f t="shared" si="4"/>
        <v>-2310862.0285063908</v>
      </c>
      <c r="Q26" s="34">
        <v>38969460.147813305</v>
      </c>
      <c r="R26" s="34">
        <v>40388493.704162307</v>
      </c>
      <c r="S26" s="42">
        <f t="shared" si="5"/>
        <v>-1419033.5563490018</v>
      </c>
      <c r="T26" s="34">
        <v>38531676.800181657</v>
      </c>
      <c r="U26" s="34">
        <v>39658319.753743671</v>
      </c>
      <c r="V26" s="42">
        <f t="shared" si="6"/>
        <v>-1126642.9535620138</v>
      </c>
      <c r="W26" s="33">
        <v>38925534.082128771</v>
      </c>
      <c r="X26" s="33">
        <v>38993465.324121453</v>
      </c>
      <c r="Y26" s="42">
        <f t="shared" si="7"/>
        <v>-67931.241992682219</v>
      </c>
      <c r="Z26" s="32">
        <v>39365339.273475982</v>
      </c>
      <c r="AA26" s="32">
        <v>40169062.255164422</v>
      </c>
      <c r="AB26" s="42">
        <f t="shared" si="8"/>
        <v>-803722.98168843985</v>
      </c>
      <c r="AC26" s="32">
        <v>41175731.777068332</v>
      </c>
      <c r="AD26" s="32">
        <v>40601618.376079649</v>
      </c>
      <c r="AE26" s="42">
        <f t="shared" si="9"/>
        <v>574113.4009886831</v>
      </c>
      <c r="AF26" s="32">
        <v>41847229.965588503</v>
      </c>
      <c r="AG26" s="32">
        <v>41005363.36067386</v>
      </c>
      <c r="AH26" s="43">
        <f t="shared" si="10"/>
        <v>841866.60491464287</v>
      </c>
      <c r="AI26" s="32">
        <v>42595812.700264752</v>
      </c>
      <c r="AJ26" s="32">
        <v>42793812.047280982</v>
      </c>
      <c r="AK26" s="42">
        <f t="shared" si="11"/>
        <v>-197999.34701623023</v>
      </c>
      <c r="AL26" s="33">
        <v>43128567.048029207</v>
      </c>
      <c r="AM26" s="33">
        <v>42535230.423695385</v>
      </c>
      <c r="AN26" s="42">
        <f t="shared" si="12"/>
        <v>593336.62433382124</v>
      </c>
      <c r="AO26" s="32">
        <v>44894451.013833575</v>
      </c>
      <c r="AP26" s="32">
        <v>46247058.459089704</v>
      </c>
      <c r="AQ26" s="32">
        <f t="shared" si="13"/>
        <v>-1352607.4452561289</v>
      </c>
      <c r="AR26" s="32">
        <v>50630119</v>
      </c>
      <c r="AS26" s="32">
        <v>50513435</v>
      </c>
      <c r="AT26" s="32">
        <f t="shared" si="14"/>
        <v>116684</v>
      </c>
    </row>
    <row r="27" spans="1:46">
      <c r="A27" s="41" t="s">
        <v>47</v>
      </c>
      <c r="B27" s="32">
        <v>51847717.264977448</v>
      </c>
      <c r="C27" s="32">
        <v>49495748.735618606</v>
      </c>
      <c r="D27" s="42">
        <f t="shared" si="0"/>
        <v>2351968.5293588415</v>
      </c>
      <c r="E27" s="32">
        <v>52151779.547237262</v>
      </c>
      <c r="F27" s="32">
        <v>50447779.206694968</v>
      </c>
      <c r="G27" s="42">
        <f t="shared" si="1"/>
        <v>1704000.3405422941</v>
      </c>
      <c r="H27" s="32">
        <v>54070019.43643146</v>
      </c>
      <c r="I27" s="32">
        <v>53226121.940408245</v>
      </c>
      <c r="J27" s="42">
        <f t="shared" si="2"/>
        <v>843897.49602321535</v>
      </c>
      <c r="K27" s="34">
        <v>54670680.347574234</v>
      </c>
      <c r="L27" s="34">
        <v>58840739.30379831</v>
      </c>
      <c r="M27" s="42">
        <f t="shared" si="3"/>
        <v>-4170058.9562240764</v>
      </c>
      <c r="N27" s="34">
        <v>48945632.150762692</v>
      </c>
      <c r="O27" s="34">
        <v>61223766.993416965</v>
      </c>
      <c r="P27" s="42">
        <f t="shared" si="4"/>
        <v>-12278134.842654273</v>
      </c>
      <c r="Q27" s="34">
        <v>61719287.630482182</v>
      </c>
      <c r="R27" s="34">
        <v>61559895.017543502</v>
      </c>
      <c r="S27" s="42">
        <f t="shared" si="5"/>
        <v>159392.61293867975</v>
      </c>
      <c r="T27" s="34">
        <v>58739183.792751074</v>
      </c>
      <c r="U27" s="34">
        <v>59774097.461238585</v>
      </c>
      <c r="V27" s="42">
        <f t="shared" si="6"/>
        <v>-1034913.6684875116</v>
      </c>
      <c r="W27" s="34">
        <v>58388834.494482532</v>
      </c>
      <c r="X27" s="34">
        <v>59662091.944233112</v>
      </c>
      <c r="Y27" s="42">
        <f t="shared" si="7"/>
        <v>-1273257.4497505799</v>
      </c>
      <c r="Z27" s="34">
        <v>58308292.005850732</v>
      </c>
      <c r="AA27" s="34">
        <v>60844960.045559853</v>
      </c>
      <c r="AB27" s="42">
        <f t="shared" si="8"/>
        <v>-2536668.039709121</v>
      </c>
      <c r="AC27" s="34">
        <v>59772974.962882303</v>
      </c>
      <c r="AD27" s="34">
        <v>62124513.351338513</v>
      </c>
      <c r="AE27" s="42">
        <f t="shared" si="9"/>
        <v>-2351538.3884562105</v>
      </c>
      <c r="AF27" s="42">
        <v>62484987.991410188</v>
      </c>
      <c r="AG27" s="34">
        <v>66075532.438127078</v>
      </c>
      <c r="AH27" s="43">
        <f t="shared" si="10"/>
        <v>-3590544.4467168897</v>
      </c>
      <c r="AI27" s="43">
        <v>62056401.440219298</v>
      </c>
      <c r="AJ27" s="43">
        <v>66713753.237506144</v>
      </c>
      <c r="AK27" s="42">
        <f t="shared" si="11"/>
        <v>-4657351.7972868457</v>
      </c>
      <c r="AL27" s="43">
        <v>64888678.082546756</v>
      </c>
      <c r="AM27" s="43">
        <v>66713199.36363136</v>
      </c>
      <c r="AN27" s="42">
        <f t="shared" si="12"/>
        <v>-1824521.2810846046</v>
      </c>
      <c r="AO27" s="32">
        <v>66642725.332144991</v>
      </c>
      <c r="AP27" s="32">
        <v>65959592.942452148</v>
      </c>
      <c r="AQ27" s="32">
        <f t="shared" si="13"/>
        <v>683132.38969284296</v>
      </c>
      <c r="AR27" s="32">
        <v>76583475</v>
      </c>
      <c r="AS27" s="32">
        <v>80602774</v>
      </c>
      <c r="AT27" s="32">
        <f t="shared" si="14"/>
        <v>-4019299</v>
      </c>
    </row>
    <row r="28" spans="1:46">
      <c r="A28" s="41" t="s">
        <v>48</v>
      </c>
      <c r="B28" s="32">
        <v>56843046.721661769</v>
      </c>
      <c r="C28" s="32">
        <v>57199860.867157005</v>
      </c>
      <c r="D28" s="42">
        <f t="shared" si="0"/>
        <v>-356814.14549523592</v>
      </c>
      <c r="E28" s="32">
        <v>56627636.227305152</v>
      </c>
      <c r="F28" s="32">
        <v>56814402.727618098</v>
      </c>
      <c r="G28" s="42">
        <f t="shared" si="1"/>
        <v>-186766.50031294674</v>
      </c>
      <c r="H28" s="32">
        <v>57186717.43480064</v>
      </c>
      <c r="I28" s="32">
        <v>57683895.978826083</v>
      </c>
      <c r="J28" s="42">
        <f t="shared" si="2"/>
        <v>-497178.54402544349</v>
      </c>
      <c r="K28" s="33">
        <v>59437016.606675006</v>
      </c>
      <c r="L28" s="32">
        <v>63885456.688038975</v>
      </c>
      <c r="M28" s="42">
        <f t="shared" si="3"/>
        <v>-4448440.0813639686</v>
      </c>
      <c r="N28" s="33">
        <v>64609479.995494306</v>
      </c>
      <c r="O28" s="32">
        <v>65795593.771660745</v>
      </c>
      <c r="P28" s="42">
        <f t="shared" si="4"/>
        <v>-1186113.7761664391</v>
      </c>
      <c r="Q28" s="33">
        <v>64842913.310405374</v>
      </c>
      <c r="R28" s="32">
        <v>63026651.706854969</v>
      </c>
      <c r="S28" s="42">
        <f t="shared" si="5"/>
        <v>1816261.6035504043</v>
      </c>
      <c r="T28" s="33">
        <v>63984511.079516061</v>
      </c>
      <c r="U28" s="32">
        <v>59084421.70360931</v>
      </c>
      <c r="V28" s="42">
        <f t="shared" si="6"/>
        <v>4900089.3759067506</v>
      </c>
      <c r="W28" s="33">
        <v>59127106.54908967</v>
      </c>
      <c r="X28" s="32">
        <v>56273872.376015082</v>
      </c>
      <c r="Y28" s="42">
        <f t="shared" si="7"/>
        <v>2853234.1730745882</v>
      </c>
      <c r="Z28" s="32">
        <v>57233224.503027581</v>
      </c>
      <c r="AA28" s="32">
        <v>56538855.909396231</v>
      </c>
      <c r="AB28" s="42">
        <f t="shared" si="8"/>
        <v>694368.5936313495</v>
      </c>
      <c r="AC28" s="32">
        <v>61359343.733404964</v>
      </c>
      <c r="AD28" s="32">
        <v>59878054.582087085</v>
      </c>
      <c r="AE28" s="42">
        <f t="shared" si="9"/>
        <v>1481289.1513178796</v>
      </c>
      <c r="AF28" s="32">
        <v>62063055.145909972</v>
      </c>
      <c r="AG28" s="32">
        <v>60351752.594655395</v>
      </c>
      <c r="AH28" s="43">
        <f t="shared" si="10"/>
        <v>1711302.5512545779</v>
      </c>
      <c r="AI28" s="33">
        <v>62299340.07427191</v>
      </c>
      <c r="AJ28" s="32">
        <v>59260947.708582267</v>
      </c>
      <c r="AK28" s="42">
        <f t="shared" si="11"/>
        <v>3038392.3656896427</v>
      </c>
      <c r="AL28" s="33">
        <v>63263021.935111038</v>
      </c>
      <c r="AM28" s="32">
        <v>61485745.663979009</v>
      </c>
      <c r="AN28" s="42">
        <f t="shared" si="12"/>
        <v>1777276.2711320296</v>
      </c>
      <c r="AO28" s="32">
        <v>65047806.682186961</v>
      </c>
      <c r="AP28" s="32">
        <v>63551300.340114668</v>
      </c>
      <c r="AQ28" s="32">
        <f t="shared" si="13"/>
        <v>1496506.3420722932</v>
      </c>
      <c r="AR28" s="32">
        <v>88273054</v>
      </c>
      <c r="AS28" s="32">
        <v>90012295</v>
      </c>
      <c r="AT28" s="32">
        <f t="shared" si="14"/>
        <v>-1739241</v>
      </c>
    </row>
    <row r="29" spans="1:46">
      <c r="A29" s="41" t="s">
        <v>49</v>
      </c>
      <c r="B29" s="32">
        <v>35057231.413284302</v>
      </c>
      <c r="C29" s="32">
        <v>32171496.45596455</v>
      </c>
      <c r="D29" s="42">
        <f t="shared" si="0"/>
        <v>2885734.9573197514</v>
      </c>
      <c r="E29" s="32">
        <v>35302052.422742546</v>
      </c>
      <c r="F29" s="32">
        <v>33462684.177081998</v>
      </c>
      <c r="G29" s="42">
        <f t="shared" si="1"/>
        <v>1839368.2456605472</v>
      </c>
      <c r="H29" s="32">
        <v>35376976.86695452</v>
      </c>
      <c r="I29" s="32">
        <v>34860675.839003332</v>
      </c>
      <c r="J29" s="42">
        <f t="shared" si="2"/>
        <v>516301.02795118839</v>
      </c>
      <c r="K29" s="33">
        <v>35372739.69455599</v>
      </c>
      <c r="L29" s="32">
        <v>37030464.124547437</v>
      </c>
      <c r="M29" s="42">
        <f t="shared" si="3"/>
        <v>-1657724.4299914464</v>
      </c>
      <c r="N29" s="33">
        <v>39145434.58069519</v>
      </c>
      <c r="O29" s="32">
        <v>40302179.615391664</v>
      </c>
      <c r="P29" s="42">
        <f t="shared" si="4"/>
        <v>-1156745.0346964747</v>
      </c>
      <c r="Q29" s="33">
        <v>40117503.704085082</v>
      </c>
      <c r="R29" s="32">
        <v>38793773.390773386</v>
      </c>
      <c r="S29" s="42">
        <f t="shared" si="5"/>
        <v>1323730.3133116961</v>
      </c>
      <c r="T29" s="33">
        <v>38323093.710371271</v>
      </c>
      <c r="U29" s="32">
        <v>37034944.942283668</v>
      </c>
      <c r="V29" s="42">
        <f t="shared" si="6"/>
        <v>1288148.7680876032</v>
      </c>
      <c r="W29" s="33">
        <v>40130064.430523098</v>
      </c>
      <c r="X29" s="32">
        <v>37463317.680163153</v>
      </c>
      <c r="Y29" s="42">
        <f t="shared" si="7"/>
        <v>2666746.750359945</v>
      </c>
      <c r="Z29" s="32">
        <v>40707814.609820679</v>
      </c>
      <c r="AA29" s="32">
        <v>38378984.108078107</v>
      </c>
      <c r="AB29" s="42">
        <f t="shared" si="8"/>
        <v>2328830.5017425716</v>
      </c>
      <c r="AC29" s="32">
        <v>42211064.185917094</v>
      </c>
      <c r="AD29" s="32">
        <v>40034061.88785778</v>
      </c>
      <c r="AE29" s="42">
        <f t="shared" si="9"/>
        <v>2177002.2980593145</v>
      </c>
      <c r="AF29" s="32">
        <v>42784004.283482239</v>
      </c>
      <c r="AG29" s="32">
        <v>40906002.01474914</v>
      </c>
      <c r="AH29" s="43">
        <f t="shared" si="10"/>
        <v>1878002.2687330991</v>
      </c>
      <c r="AI29" s="33">
        <v>43087671.572362408</v>
      </c>
      <c r="AJ29" s="32">
        <v>43414191.798224024</v>
      </c>
      <c r="AK29" s="42">
        <f t="shared" si="11"/>
        <v>-326520.22586161643</v>
      </c>
      <c r="AL29" s="33">
        <v>45328360.384160265</v>
      </c>
      <c r="AM29" s="32">
        <v>44046157.124576904</v>
      </c>
      <c r="AN29" s="42">
        <f t="shared" si="12"/>
        <v>1282203.2595833614</v>
      </c>
      <c r="AO29" s="32">
        <v>45795321.952999063</v>
      </c>
      <c r="AP29" s="32">
        <v>42074582.66133558</v>
      </c>
      <c r="AQ29" s="32">
        <f t="shared" si="13"/>
        <v>3720739.2916634828</v>
      </c>
      <c r="AR29" s="32">
        <v>49990315</v>
      </c>
      <c r="AS29" s="32">
        <v>50004800</v>
      </c>
      <c r="AT29" s="32">
        <f t="shared" si="14"/>
        <v>-14485</v>
      </c>
    </row>
    <row r="30" spans="1:46">
      <c r="A30" s="41" t="s">
        <v>50</v>
      </c>
      <c r="B30" s="32">
        <v>18560004.866336022</v>
      </c>
      <c r="C30" s="32">
        <v>17365772.540402845</v>
      </c>
      <c r="D30" s="42">
        <f t="shared" si="0"/>
        <v>1194232.325933177</v>
      </c>
      <c r="E30" s="32">
        <v>20467115.909830086</v>
      </c>
      <c r="F30" s="32">
        <v>18731222.613812465</v>
      </c>
      <c r="G30" s="42">
        <f t="shared" si="1"/>
        <v>1735893.2960176207</v>
      </c>
      <c r="H30" s="32">
        <v>19098748.376532242</v>
      </c>
      <c r="I30" s="32">
        <v>18495136.031226195</v>
      </c>
      <c r="J30" s="42">
        <f t="shared" si="2"/>
        <v>603612.34530604631</v>
      </c>
      <c r="K30" s="33">
        <v>18647062.094398003</v>
      </c>
      <c r="L30" s="32">
        <v>18905316.388124548</v>
      </c>
      <c r="M30" s="42">
        <f t="shared" si="3"/>
        <v>-258254.29372654483</v>
      </c>
      <c r="N30" s="33">
        <v>20130175.524638563</v>
      </c>
      <c r="O30" s="32">
        <v>19693190.66037266</v>
      </c>
      <c r="P30" s="42">
        <f t="shared" si="4"/>
        <v>436984.86426590383</v>
      </c>
      <c r="Q30" s="33">
        <v>20161937.632927716</v>
      </c>
      <c r="R30" s="32">
        <v>19088079.932194319</v>
      </c>
      <c r="S30" s="42">
        <f t="shared" si="5"/>
        <v>1073857.7007333972</v>
      </c>
      <c r="T30" s="33">
        <v>19101165.380296968</v>
      </c>
      <c r="U30" s="32">
        <v>18435998.708415858</v>
      </c>
      <c r="V30" s="42">
        <f t="shared" si="6"/>
        <v>665166.67188110948</v>
      </c>
      <c r="W30" s="33">
        <v>18695401.345601514</v>
      </c>
      <c r="X30" s="32">
        <v>18145726.692471813</v>
      </c>
      <c r="Y30" s="42">
        <f t="shared" si="7"/>
        <v>549674.65312970057</v>
      </c>
      <c r="Z30" s="32">
        <v>18515820.477356359</v>
      </c>
      <c r="AA30" s="32">
        <v>17942896.662837557</v>
      </c>
      <c r="AB30" s="42">
        <f t="shared" si="8"/>
        <v>572923.81451880187</v>
      </c>
      <c r="AC30" s="32">
        <v>18510990.313659552</v>
      </c>
      <c r="AD30" s="32">
        <v>18074333.726377193</v>
      </c>
      <c r="AE30" s="42">
        <f t="shared" si="9"/>
        <v>436656.5872823596</v>
      </c>
      <c r="AF30" s="32">
        <v>19120415.163888615</v>
      </c>
      <c r="AG30" s="32">
        <v>18082488.808772434</v>
      </c>
      <c r="AH30" s="43">
        <f t="shared" si="10"/>
        <v>1037926.3551161811</v>
      </c>
      <c r="AI30" s="33">
        <v>18071275.489093505</v>
      </c>
      <c r="AJ30" s="32">
        <v>18348810.484524731</v>
      </c>
      <c r="AK30" s="42">
        <f t="shared" si="11"/>
        <v>-277534.99543122575</v>
      </c>
      <c r="AL30" s="33">
        <v>18079918.462716822</v>
      </c>
      <c r="AM30" s="32">
        <v>17630597.804700185</v>
      </c>
      <c r="AN30" s="42">
        <f t="shared" si="12"/>
        <v>449320.65801663697</v>
      </c>
      <c r="AO30" s="32">
        <v>18055377.005105086</v>
      </c>
      <c r="AP30" s="32">
        <v>17454555.709212054</v>
      </c>
      <c r="AQ30" s="32">
        <f t="shared" si="13"/>
        <v>600821.2958930321</v>
      </c>
      <c r="AR30" s="32">
        <v>20501316</v>
      </c>
      <c r="AS30" s="32">
        <v>20046462</v>
      </c>
      <c r="AT30" s="32">
        <f t="shared" si="14"/>
        <v>454854</v>
      </c>
    </row>
    <row r="31" spans="1:46">
      <c r="A31" s="41" t="s">
        <v>51</v>
      </c>
      <c r="B31" s="32">
        <v>27585302.794741161</v>
      </c>
      <c r="C31" s="32">
        <v>26452245.32091726</v>
      </c>
      <c r="D31" s="42">
        <f t="shared" si="0"/>
        <v>1133057.4738239013</v>
      </c>
      <c r="E31" s="32">
        <v>26546316.422283381</v>
      </c>
      <c r="F31" s="32">
        <v>25838416.017240297</v>
      </c>
      <c r="G31" s="42">
        <f t="shared" si="1"/>
        <v>707900.40504308417</v>
      </c>
      <c r="H31" s="32">
        <v>27599401.95163684</v>
      </c>
      <c r="I31" s="32">
        <v>26855449.775294423</v>
      </c>
      <c r="J31" s="42">
        <f t="shared" si="2"/>
        <v>743952.17634241655</v>
      </c>
      <c r="K31" s="33">
        <v>28025283.006780334</v>
      </c>
      <c r="L31" s="32">
        <v>29049403.556052931</v>
      </c>
      <c r="M31" s="42">
        <f t="shared" si="3"/>
        <v>-1024120.5492725968</v>
      </c>
      <c r="N31" s="33">
        <v>31514475.915481523</v>
      </c>
      <c r="O31" s="32">
        <v>31601087.670895562</v>
      </c>
      <c r="P31" s="42">
        <f t="shared" si="4"/>
        <v>-86611.755414038897</v>
      </c>
      <c r="Q31" s="33">
        <v>30808784.643839955</v>
      </c>
      <c r="R31" s="32">
        <v>29748893.186223656</v>
      </c>
      <c r="S31" s="42">
        <f t="shared" si="5"/>
        <v>1059891.4576162994</v>
      </c>
      <c r="T31" s="33">
        <v>29060909.050424512</v>
      </c>
      <c r="U31" s="32">
        <v>28740867.459850881</v>
      </c>
      <c r="V31" s="42">
        <f t="shared" si="6"/>
        <v>320041.59057363123</v>
      </c>
      <c r="W31" s="33">
        <v>28842046.316446815</v>
      </c>
      <c r="X31" s="32">
        <v>27595287.289641343</v>
      </c>
      <c r="Y31" s="42">
        <f t="shared" si="7"/>
        <v>1246759.0268054716</v>
      </c>
      <c r="Z31" s="32">
        <v>27618706.464291971</v>
      </c>
      <c r="AA31" s="32">
        <v>26967203.902523313</v>
      </c>
      <c r="AB31" s="42">
        <f t="shared" si="8"/>
        <v>651502.56176865846</v>
      </c>
      <c r="AC31" s="32">
        <v>28280297.37597651</v>
      </c>
      <c r="AD31" s="32">
        <v>26918526.703156743</v>
      </c>
      <c r="AE31" s="42">
        <f t="shared" si="9"/>
        <v>1361770.6728197671</v>
      </c>
      <c r="AF31" s="32">
        <v>28238368.18589342</v>
      </c>
      <c r="AG31" s="32">
        <v>27534399.849702373</v>
      </c>
      <c r="AH31" s="43">
        <f t="shared" si="10"/>
        <v>703968.33619104698</v>
      </c>
      <c r="AI31" s="33">
        <v>28661221.707082771</v>
      </c>
      <c r="AJ31" s="32">
        <v>28417547.543169089</v>
      </c>
      <c r="AK31" s="42">
        <f t="shared" si="11"/>
        <v>243674.1639136821</v>
      </c>
      <c r="AL31" s="33">
        <v>28698658.629158758</v>
      </c>
      <c r="AM31" s="32">
        <v>28406141.476329379</v>
      </c>
      <c r="AN31" s="42">
        <f t="shared" si="12"/>
        <v>292517.15282937884</v>
      </c>
      <c r="AO31" s="32">
        <v>28491001.989502463</v>
      </c>
      <c r="AP31" s="32">
        <v>28030148.087275892</v>
      </c>
      <c r="AQ31" s="32">
        <f t="shared" si="13"/>
        <v>460853.90222657099</v>
      </c>
      <c r="AR31" s="32">
        <v>32418542</v>
      </c>
      <c r="AS31" s="32">
        <v>31416824</v>
      </c>
      <c r="AT31" s="32">
        <f t="shared" si="14"/>
        <v>1001718</v>
      </c>
    </row>
    <row r="32" spans="1:46">
      <c r="A32" s="41" t="s">
        <v>52</v>
      </c>
      <c r="B32" s="32">
        <v>5649049.0901627354</v>
      </c>
      <c r="C32" s="32">
        <v>4852777.7891179416</v>
      </c>
      <c r="D32" s="42">
        <f t="shared" si="0"/>
        <v>796271.3010447938</v>
      </c>
      <c r="E32" s="32">
        <v>5819565.6333786119</v>
      </c>
      <c r="F32" s="32">
        <v>4925712.2860336667</v>
      </c>
      <c r="G32" s="42">
        <f t="shared" si="1"/>
        <v>893853.34734494518</v>
      </c>
      <c r="H32" s="32">
        <v>6209398.3964496255</v>
      </c>
      <c r="I32" s="32">
        <v>5705024.9197289106</v>
      </c>
      <c r="J32" s="42">
        <f t="shared" si="2"/>
        <v>504373.47672071494</v>
      </c>
      <c r="K32" s="33">
        <v>6363516.059245606</v>
      </c>
      <c r="L32" s="32">
        <v>6046691.5205055634</v>
      </c>
      <c r="M32" s="42">
        <f t="shared" si="3"/>
        <v>316824.5387400426</v>
      </c>
      <c r="N32" s="33">
        <v>6808579.4736718023</v>
      </c>
      <c r="O32" s="32">
        <v>6197618.5393685214</v>
      </c>
      <c r="P32" s="42">
        <f t="shared" si="4"/>
        <v>610960.9343032809</v>
      </c>
      <c r="Q32" s="33">
        <v>6753308.1966622304</v>
      </c>
      <c r="R32" s="32">
        <v>6146873.7112672254</v>
      </c>
      <c r="S32" s="42">
        <f t="shared" si="5"/>
        <v>606434.48539500497</v>
      </c>
      <c r="T32" s="33">
        <v>6497020.7130331649</v>
      </c>
      <c r="U32" s="32">
        <v>6019173.889260347</v>
      </c>
      <c r="V32" s="42">
        <f t="shared" si="6"/>
        <v>477846.82377281785</v>
      </c>
      <c r="W32" s="33">
        <v>6478937.7276433129</v>
      </c>
      <c r="X32" s="32">
        <v>5617028.7530015837</v>
      </c>
      <c r="Y32" s="42">
        <f t="shared" si="7"/>
        <v>861908.97464172915</v>
      </c>
      <c r="Z32" s="32">
        <v>6459819.6476898817</v>
      </c>
      <c r="AA32" s="32">
        <v>6001727.0650396207</v>
      </c>
      <c r="AB32" s="42">
        <f t="shared" si="8"/>
        <v>458092.582650261</v>
      </c>
      <c r="AC32" s="32">
        <v>6456977.2688568709</v>
      </c>
      <c r="AD32" s="32">
        <v>5981035.5432855934</v>
      </c>
      <c r="AE32" s="42">
        <f t="shared" si="9"/>
        <v>475941.72557127755</v>
      </c>
      <c r="AF32" s="32">
        <v>6529225.6994665852</v>
      </c>
      <c r="AG32" s="32">
        <v>6236144.2108066846</v>
      </c>
      <c r="AH32" s="43">
        <f t="shared" si="10"/>
        <v>293081.48865990061</v>
      </c>
      <c r="AI32" s="33">
        <v>6816066.3238911917</v>
      </c>
      <c r="AJ32" s="32">
        <v>6726053.3436423698</v>
      </c>
      <c r="AK32" s="42">
        <f t="shared" si="11"/>
        <v>90012.980248821899</v>
      </c>
      <c r="AL32" s="33">
        <v>7039861.7786675468</v>
      </c>
      <c r="AM32" s="32">
        <v>6652480.6649421658</v>
      </c>
      <c r="AN32" s="42">
        <f t="shared" si="12"/>
        <v>387381.11372538097</v>
      </c>
      <c r="AO32" s="32">
        <v>7405222.9650366595</v>
      </c>
      <c r="AP32" s="32">
        <v>6623152.9853761904</v>
      </c>
      <c r="AQ32" s="32">
        <f t="shared" si="13"/>
        <v>782069.97966046911</v>
      </c>
      <c r="AR32" s="32">
        <v>8213225</v>
      </c>
      <c r="AS32" s="32">
        <v>7651126</v>
      </c>
      <c r="AT32" s="32">
        <f t="shared" si="14"/>
        <v>562099</v>
      </c>
    </row>
    <row r="33" spans="1:46">
      <c r="A33" s="41" t="s">
        <v>53</v>
      </c>
      <c r="B33" s="32">
        <v>8679544.2530674655</v>
      </c>
      <c r="C33" s="32">
        <v>7957612.671930002</v>
      </c>
      <c r="D33" s="42">
        <f t="shared" si="0"/>
        <v>721931.58113746345</v>
      </c>
      <c r="E33" s="32">
        <v>8845053.3123614658</v>
      </c>
      <c r="F33" s="32">
        <v>7994630.8767461004</v>
      </c>
      <c r="G33" s="42">
        <f t="shared" si="1"/>
        <v>850422.43561536539</v>
      </c>
      <c r="H33" s="32">
        <v>8657959.1009103209</v>
      </c>
      <c r="I33" s="32">
        <v>8249868.2666524099</v>
      </c>
      <c r="J33" s="42">
        <f t="shared" si="2"/>
        <v>408090.83425791096</v>
      </c>
      <c r="K33" s="33">
        <v>8598719.5076031871</v>
      </c>
      <c r="L33" s="32">
        <v>8795063.7535382807</v>
      </c>
      <c r="M33" s="42">
        <f t="shared" si="3"/>
        <v>-196344.24593509361</v>
      </c>
      <c r="N33" s="33">
        <v>9325323.2428439315</v>
      </c>
      <c r="O33" s="32">
        <v>9260762.892185498</v>
      </c>
      <c r="P33" s="42">
        <f t="shared" si="4"/>
        <v>64560.350658433512</v>
      </c>
      <c r="Q33" s="33">
        <v>9681118.1015952639</v>
      </c>
      <c r="R33" s="32">
        <v>9134155.5561276115</v>
      </c>
      <c r="S33" s="42">
        <f t="shared" si="5"/>
        <v>546962.54546765238</v>
      </c>
      <c r="T33" s="33">
        <v>9225186.8245297521</v>
      </c>
      <c r="U33" s="32">
        <v>8877838.203287622</v>
      </c>
      <c r="V33" s="42">
        <f t="shared" si="6"/>
        <v>347348.62124213018</v>
      </c>
      <c r="W33" s="33">
        <v>9393514.6360804569</v>
      </c>
      <c r="X33" s="32">
        <v>8756195.8306177631</v>
      </c>
      <c r="Y33" s="42">
        <f t="shared" si="7"/>
        <v>637318.8054626938</v>
      </c>
      <c r="Z33" s="32">
        <v>9423827.7150951102</v>
      </c>
      <c r="AA33" s="32">
        <v>8815291.2238858268</v>
      </c>
      <c r="AB33" s="42">
        <f t="shared" si="8"/>
        <v>608536.49120928347</v>
      </c>
      <c r="AC33" s="32">
        <v>9366690.7331675142</v>
      </c>
      <c r="AD33" s="32">
        <v>9041548.2503711767</v>
      </c>
      <c r="AE33" s="42">
        <f t="shared" si="9"/>
        <v>325142.48279633746</v>
      </c>
      <c r="AF33" s="32">
        <v>9431413.1577007305</v>
      </c>
      <c r="AG33" s="32">
        <v>9461218.9833982941</v>
      </c>
      <c r="AH33" s="43">
        <f t="shared" si="10"/>
        <v>-29805.825697563589</v>
      </c>
      <c r="AI33" s="33">
        <v>9276316.3440406714</v>
      </c>
      <c r="AJ33" s="32">
        <v>9428211.1977226399</v>
      </c>
      <c r="AK33" s="42">
        <f t="shared" si="11"/>
        <v>-151894.85368196853</v>
      </c>
      <c r="AL33" s="33">
        <v>9289944.4809066486</v>
      </c>
      <c r="AM33" s="32">
        <v>9237724.2948347498</v>
      </c>
      <c r="AN33" s="42">
        <f t="shared" si="12"/>
        <v>52220.186071898788</v>
      </c>
      <c r="AO33" s="32">
        <v>9799851.1348380689</v>
      </c>
      <c r="AP33" s="32">
        <v>9310586.367575286</v>
      </c>
      <c r="AQ33" s="32">
        <f t="shared" si="13"/>
        <v>489264.7672627829</v>
      </c>
      <c r="AR33" s="32">
        <v>11108805</v>
      </c>
      <c r="AS33" s="32">
        <v>10762105</v>
      </c>
      <c r="AT33" s="32">
        <f t="shared" si="14"/>
        <v>346700</v>
      </c>
    </row>
    <row r="34" spans="1:46">
      <c r="A34" s="41" t="s">
        <v>54</v>
      </c>
      <c r="B34" s="32">
        <v>8629146.660087496</v>
      </c>
      <c r="C34" s="32">
        <v>7885824.3912862549</v>
      </c>
      <c r="D34" s="42">
        <f t="shared" si="0"/>
        <v>743322.26880124118</v>
      </c>
      <c r="E34" s="32">
        <v>9140035.3734896313</v>
      </c>
      <c r="F34" s="32">
        <v>8830609.2626958601</v>
      </c>
      <c r="G34" s="42">
        <f t="shared" si="1"/>
        <v>309426.11079377122</v>
      </c>
      <c r="H34" s="32">
        <v>8778265.9110534824</v>
      </c>
      <c r="I34" s="32">
        <v>9031378.2814901974</v>
      </c>
      <c r="J34" s="42">
        <f t="shared" si="2"/>
        <v>-253112.37043671496</v>
      </c>
      <c r="K34" s="33">
        <v>9283109.0859061312</v>
      </c>
      <c r="L34" s="32">
        <v>10525396.780462116</v>
      </c>
      <c r="M34" s="42">
        <f t="shared" si="3"/>
        <v>-1242287.6945559848</v>
      </c>
      <c r="N34" s="33">
        <v>11116407.061369155</v>
      </c>
      <c r="O34" s="32">
        <v>11740491.634336548</v>
      </c>
      <c r="P34" s="42">
        <f t="shared" si="4"/>
        <v>-624084.57296739332</v>
      </c>
      <c r="Q34" s="33">
        <v>11205815.339427436</v>
      </c>
      <c r="R34" s="32">
        <v>11147431.768791365</v>
      </c>
      <c r="S34" s="42">
        <f t="shared" si="5"/>
        <v>58383.570636071265</v>
      </c>
      <c r="T34" s="33">
        <v>10679063.967603162</v>
      </c>
      <c r="U34" s="32">
        <v>10269640.858364765</v>
      </c>
      <c r="V34" s="42">
        <f t="shared" si="6"/>
        <v>409423.10923839733</v>
      </c>
      <c r="W34" s="34">
        <v>10211391.65603154</v>
      </c>
      <c r="X34" s="32">
        <v>9483680.6887596417</v>
      </c>
      <c r="Y34" s="42">
        <f t="shared" si="7"/>
        <v>727710.96727189794</v>
      </c>
      <c r="Z34" s="32">
        <v>9933676.5816962272</v>
      </c>
      <c r="AA34" s="32">
        <v>9390033.3241661973</v>
      </c>
      <c r="AB34" s="42">
        <f t="shared" si="8"/>
        <v>543643.25753002986</v>
      </c>
      <c r="AC34" s="32">
        <v>11151013.913560731</v>
      </c>
      <c r="AD34" s="32">
        <v>10512311.888217559</v>
      </c>
      <c r="AE34" s="42">
        <f t="shared" si="9"/>
        <v>638702.02534317225</v>
      </c>
      <c r="AF34" s="32">
        <v>12126334.811973393</v>
      </c>
      <c r="AG34" s="32">
        <v>10482261.063878866</v>
      </c>
      <c r="AH34" s="43">
        <f t="shared" si="10"/>
        <v>1644073.7480945271</v>
      </c>
      <c r="AI34" s="33">
        <v>12656937.525128275</v>
      </c>
      <c r="AJ34" s="32">
        <v>11676100.518029097</v>
      </c>
      <c r="AK34" s="42">
        <f t="shared" si="11"/>
        <v>980837.00709917769</v>
      </c>
      <c r="AL34" s="33">
        <v>12677828.105249638</v>
      </c>
      <c r="AM34" s="32">
        <v>12003177.442738287</v>
      </c>
      <c r="AN34" s="42">
        <f t="shared" si="12"/>
        <v>674650.66251135059</v>
      </c>
      <c r="AO34" s="32">
        <v>13128881.088052658</v>
      </c>
      <c r="AP34" s="32">
        <v>11697410.346445519</v>
      </c>
      <c r="AQ34" s="32">
        <f t="shared" si="13"/>
        <v>1431470.7416071389</v>
      </c>
      <c r="AR34" s="32">
        <v>16771173</v>
      </c>
      <c r="AS34" s="32">
        <v>17155807</v>
      </c>
      <c r="AT34" s="32">
        <f t="shared" si="14"/>
        <v>-384634</v>
      </c>
    </row>
    <row r="35" spans="1:46">
      <c r="A35" s="41" t="s">
        <v>55</v>
      </c>
      <c r="B35" s="32">
        <v>6485994.8288853653</v>
      </c>
      <c r="C35" s="32">
        <v>6246535.4594734414</v>
      </c>
      <c r="D35" s="42">
        <f t="shared" si="0"/>
        <v>239459.36941192392</v>
      </c>
      <c r="E35" s="32">
        <v>6477018.0345297875</v>
      </c>
      <c r="F35" s="32">
        <v>6181087.8511671647</v>
      </c>
      <c r="G35" s="42">
        <f t="shared" si="1"/>
        <v>295930.18336262275</v>
      </c>
      <c r="H35" s="32">
        <v>6428039.5762541946</v>
      </c>
      <c r="I35" s="32">
        <v>6550143.3081581108</v>
      </c>
      <c r="J35" s="42">
        <f t="shared" si="2"/>
        <v>-122103.73190391622</v>
      </c>
      <c r="K35" s="33">
        <v>6567993.3434270304</v>
      </c>
      <c r="L35" s="32">
        <v>6980850.2953064321</v>
      </c>
      <c r="M35" s="42">
        <f t="shared" si="3"/>
        <v>-412856.95187940169</v>
      </c>
      <c r="N35" s="33">
        <v>7773623.065759589</v>
      </c>
      <c r="O35" s="32">
        <v>7785291.2833113717</v>
      </c>
      <c r="P35" s="42">
        <f t="shared" si="4"/>
        <v>-11668.217551782727</v>
      </c>
      <c r="Q35" s="33">
        <v>7080759.679300217</v>
      </c>
      <c r="R35" s="32">
        <v>7321678.8265549103</v>
      </c>
      <c r="S35" s="42">
        <f t="shared" si="5"/>
        <v>-240919.14725469332</v>
      </c>
      <c r="T35" s="33">
        <v>6745282.1948604072</v>
      </c>
      <c r="U35" s="32">
        <v>6549837.4794050474</v>
      </c>
      <c r="V35" s="42">
        <f t="shared" si="6"/>
        <v>195444.71545535978</v>
      </c>
      <c r="W35" s="33">
        <v>6823406.0324084274</v>
      </c>
      <c r="X35" s="32">
        <v>6534960.182337678</v>
      </c>
      <c r="Y35" s="42">
        <f t="shared" si="7"/>
        <v>288445.85007074941</v>
      </c>
      <c r="Z35" s="32">
        <v>6657899.5650882963</v>
      </c>
      <c r="AA35" s="32">
        <v>6631139.7633905103</v>
      </c>
      <c r="AB35" s="42">
        <f t="shared" si="8"/>
        <v>26759.801697785966</v>
      </c>
      <c r="AC35" s="32">
        <v>6962981.9844237575</v>
      </c>
      <c r="AD35" s="32">
        <v>6895782.2959965654</v>
      </c>
      <c r="AE35" s="42">
        <f t="shared" si="9"/>
        <v>67199.688427192159</v>
      </c>
      <c r="AF35" s="32">
        <v>7725142.1589587601</v>
      </c>
      <c r="AG35" s="32">
        <v>7133282.699364326</v>
      </c>
      <c r="AH35" s="43">
        <f t="shared" si="10"/>
        <v>591859.45959443413</v>
      </c>
      <c r="AI35" s="33">
        <v>7398436.6432370367</v>
      </c>
      <c r="AJ35" s="32">
        <v>7344878.4278718857</v>
      </c>
      <c r="AK35" s="42">
        <f t="shared" si="11"/>
        <v>53558.215365150943</v>
      </c>
      <c r="AL35" s="33">
        <v>7552988.5783868562</v>
      </c>
      <c r="AM35" s="32">
        <v>7267326.6651072763</v>
      </c>
      <c r="AN35" s="42">
        <f t="shared" si="12"/>
        <v>285661.91327957995</v>
      </c>
      <c r="AO35" s="32">
        <v>7615840.7987194629</v>
      </c>
      <c r="AP35" s="32">
        <v>7021245.8193957396</v>
      </c>
      <c r="AQ35" s="32">
        <f t="shared" si="13"/>
        <v>594594.97932372335</v>
      </c>
      <c r="AR35" s="32">
        <v>8682854</v>
      </c>
      <c r="AS35" s="32">
        <v>8845705</v>
      </c>
      <c r="AT35" s="32">
        <f t="shared" si="14"/>
        <v>-162851</v>
      </c>
    </row>
    <row r="36" spans="1:46">
      <c r="A36" s="41" t="s">
        <v>56</v>
      </c>
      <c r="B36" s="32">
        <v>63526392.647075363</v>
      </c>
      <c r="C36" s="32">
        <v>64392408.791344739</v>
      </c>
      <c r="D36" s="42">
        <f t="shared" si="0"/>
        <v>-866016.14426937699</v>
      </c>
      <c r="E36" s="32">
        <v>60468223.850533098</v>
      </c>
      <c r="F36" s="32">
        <v>60687600.570667997</v>
      </c>
      <c r="G36" s="42">
        <f t="shared" si="1"/>
        <v>-219376.72013489902</v>
      </c>
      <c r="H36" s="32">
        <v>60780033.231295705</v>
      </c>
      <c r="I36" s="32">
        <v>66934490.261866897</v>
      </c>
      <c r="J36" s="42">
        <f t="shared" si="2"/>
        <v>-6154457.0305711925</v>
      </c>
      <c r="K36" s="34">
        <v>59312899.163978674</v>
      </c>
      <c r="L36" s="34">
        <v>69993250.661575943</v>
      </c>
      <c r="M36" s="42">
        <f t="shared" si="3"/>
        <v>-10680351.49759727</v>
      </c>
      <c r="N36" s="34">
        <v>65629079.397179745</v>
      </c>
      <c r="O36" s="34">
        <v>74538741.469957218</v>
      </c>
      <c r="P36" s="42">
        <f t="shared" si="4"/>
        <v>-8909662.0727774724</v>
      </c>
      <c r="Q36" s="34">
        <v>65054367.4172315</v>
      </c>
      <c r="R36" s="34">
        <v>71143421.509899274</v>
      </c>
      <c r="S36" s="42">
        <f t="shared" si="5"/>
        <v>-6089054.0926677734</v>
      </c>
      <c r="T36" s="34">
        <v>62442494.68252866</v>
      </c>
      <c r="U36" s="34">
        <v>69785191.113578156</v>
      </c>
      <c r="V36" s="42">
        <f t="shared" si="6"/>
        <v>-7342696.4310494959</v>
      </c>
      <c r="W36" s="34">
        <v>63624982.417969108</v>
      </c>
      <c r="X36" s="34">
        <v>68452636.214275271</v>
      </c>
      <c r="Y36" s="42">
        <f t="shared" si="7"/>
        <v>-4827653.7963061631</v>
      </c>
      <c r="Z36" s="32">
        <v>63204888.290726423</v>
      </c>
      <c r="AA36" s="32">
        <v>67224684.97498101</v>
      </c>
      <c r="AB36" s="42">
        <f t="shared" si="8"/>
        <v>-4019796.6842545867</v>
      </c>
      <c r="AC36" s="32">
        <v>64732070.364125229</v>
      </c>
      <c r="AD36" s="32">
        <v>70550409.529954404</v>
      </c>
      <c r="AE36" s="42">
        <f t="shared" si="9"/>
        <v>-5818339.1658291742</v>
      </c>
      <c r="AF36" s="32">
        <v>63128904.254231274</v>
      </c>
      <c r="AG36" s="32">
        <v>71547731.433368444</v>
      </c>
      <c r="AH36" s="43">
        <f t="shared" si="10"/>
        <v>-8418827.1791371703</v>
      </c>
      <c r="AI36" s="33">
        <v>63809173.332396135</v>
      </c>
      <c r="AJ36" s="32">
        <v>75853977.507556051</v>
      </c>
      <c r="AK36" s="42">
        <f t="shared" si="11"/>
        <v>-12044804.175159916</v>
      </c>
      <c r="AL36" s="33">
        <v>64780977.897942521</v>
      </c>
      <c r="AM36" s="32">
        <v>71616122.003907651</v>
      </c>
      <c r="AN36" s="42">
        <f t="shared" si="12"/>
        <v>-6835144.10596513</v>
      </c>
      <c r="AO36" s="32">
        <v>66887980.347433306</v>
      </c>
      <c r="AP36" s="32">
        <v>67650754.83007735</v>
      </c>
      <c r="AQ36" s="32">
        <f t="shared" si="13"/>
        <v>-762774.48264404386</v>
      </c>
      <c r="AR36" s="32">
        <v>73616100</v>
      </c>
      <c r="AS36" s="32">
        <v>75507600</v>
      </c>
      <c r="AT36" s="32">
        <f t="shared" si="14"/>
        <v>-1891500</v>
      </c>
    </row>
    <row r="37" spans="1:46">
      <c r="A37" s="41" t="s">
        <v>57</v>
      </c>
      <c r="B37" s="32">
        <v>16454010.830043748</v>
      </c>
      <c r="C37" s="32">
        <v>15903981.993038451</v>
      </c>
      <c r="D37" s="42">
        <f t="shared" si="0"/>
        <v>550028.83700529672</v>
      </c>
      <c r="E37" s="32">
        <v>18395707.092626959</v>
      </c>
      <c r="F37" s="32">
        <v>17235536.332802206</v>
      </c>
      <c r="G37" s="42">
        <f t="shared" si="1"/>
        <v>1160170.7598247528</v>
      </c>
      <c r="H37" s="32">
        <v>17322201.389939714</v>
      </c>
      <c r="I37" s="32">
        <v>17963204.923739124</v>
      </c>
      <c r="J37" s="42">
        <f t="shared" si="2"/>
        <v>-641003.53379940987</v>
      </c>
      <c r="K37" s="34">
        <v>15645978.117832931</v>
      </c>
      <c r="L37" s="34">
        <v>18570210.948851295</v>
      </c>
      <c r="M37" s="42">
        <f t="shared" si="3"/>
        <v>-2924232.8310183641</v>
      </c>
      <c r="N37" s="34">
        <v>19224921.341806836</v>
      </c>
      <c r="O37" s="34">
        <v>19714174.756312557</v>
      </c>
      <c r="P37" s="42">
        <f t="shared" si="4"/>
        <v>-489253.41450572014</v>
      </c>
      <c r="Q37" s="34">
        <v>19931304.505705822</v>
      </c>
      <c r="R37" s="34">
        <v>18654372.909131631</v>
      </c>
      <c r="S37" s="42">
        <f t="shared" si="5"/>
        <v>1276931.596574191</v>
      </c>
      <c r="T37" s="34">
        <v>18157588.94268737</v>
      </c>
      <c r="U37" s="34">
        <v>18278837.401440699</v>
      </c>
      <c r="V37" s="42">
        <f t="shared" si="6"/>
        <v>-121248.45875332877</v>
      </c>
      <c r="W37" s="34">
        <v>18364244.376352109</v>
      </c>
      <c r="X37" s="34">
        <v>17894044.843719408</v>
      </c>
      <c r="Y37" s="42">
        <f t="shared" si="7"/>
        <v>470199.5326327011</v>
      </c>
      <c r="Z37" s="32">
        <v>19178653.795681547</v>
      </c>
      <c r="AA37" s="32">
        <v>18049373.014544107</v>
      </c>
      <c r="AB37" s="42">
        <f t="shared" si="8"/>
        <v>1129280.7811374404</v>
      </c>
      <c r="AC37" s="32">
        <v>20752268.12507046</v>
      </c>
      <c r="AD37" s="32">
        <v>19887521.624208175</v>
      </c>
      <c r="AE37" s="42">
        <f t="shared" si="9"/>
        <v>864746.50086228549</v>
      </c>
      <c r="AF37" s="32">
        <v>19699913.804789074</v>
      </c>
      <c r="AG37" s="32">
        <v>20795200.288228981</v>
      </c>
      <c r="AH37" s="43">
        <f t="shared" si="10"/>
        <v>-1095286.4834399074</v>
      </c>
      <c r="AI37" s="33">
        <v>21611332.027834397</v>
      </c>
      <c r="AJ37" s="32">
        <v>20348493.930320282</v>
      </c>
      <c r="AK37" s="42">
        <f t="shared" si="11"/>
        <v>1262838.0975141153</v>
      </c>
      <c r="AL37" s="33">
        <v>21742643.536099873</v>
      </c>
      <c r="AM37" s="32">
        <v>19526041.500637516</v>
      </c>
      <c r="AN37" s="42">
        <f t="shared" si="12"/>
        <v>2216602.0354623571</v>
      </c>
      <c r="AO37" s="32">
        <v>22629432.982592411</v>
      </c>
      <c r="AP37" s="32">
        <v>19381061.208518356</v>
      </c>
      <c r="AQ37" s="32">
        <f t="shared" si="13"/>
        <v>3248371.7740740553</v>
      </c>
      <c r="AR37" s="32">
        <v>23558395</v>
      </c>
      <c r="AS37" s="32">
        <v>21701968</v>
      </c>
      <c r="AT37" s="32">
        <f t="shared" si="14"/>
        <v>1856427</v>
      </c>
    </row>
    <row r="38" spans="1:46">
      <c r="A38" s="41" t="s">
        <v>58</v>
      </c>
      <c r="B38" s="32">
        <v>155080263.05430904</v>
      </c>
      <c r="C38" s="32">
        <v>148351778.62500983</v>
      </c>
      <c r="D38" s="42">
        <f t="shared" si="0"/>
        <v>6728484.4292992055</v>
      </c>
      <c r="E38" s="32">
        <v>153794561.98225138</v>
      </c>
      <c r="F38" s="32">
        <v>154050110.55325827</v>
      </c>
      <c r="G38" s="42">
        <f t="shared" si="1"/>
        <v>-255548.57100689411</v>
      </c>
      <c r="H38" s="32">
        <v>156613566.01478437</v>
      </c>
      <c r="I38" s="32">
        <v>158461207.34136271</v>
      </c>
      <c r="J38" s="42">
        <f t="shared" si="2"/>
        <v>-1847641.3265783489</v>
      </c>
      <c r="K38" s="34">
        <v>152839984.46448556</v>
      </c>
      <c r="L38" s="34">
        <v>168488768.34968075</v>
      </c>
      <c r="M38" s="42">
        <f t="shared" si="3"/>
        <v>-15648783.885195196</v>
      </c>
      <c r="N38" s="34">
        <v>175937930.3660354</v>
      </c>
      <c r="O38" s="34">
        <v>182839939.59223449</v>
      </c>
      <c r="P38" s="42">
        <f t="shared" si="4"/>
        <v>-6902009.2261990905</v>
      </c>
      <c r="Q38" s="34">
        <v>182521623.16617027</v>
      </c>
      <c r="R38" s="34">
        <v>183665806.26726356</v>
      </c>
      <c r="S38" s="42">
        <f t="shared" si="5"/>
        <v>-1144183.1010932922</v>
      </c>
      <c r="T38" s="34">
        <v>173279977.03962553</v>
      </c>
      <c r="U38" s="34">
        <v>174824260.28485999</v>
      </c>
      <c r="V38" s="42">
        <f t="shared" si="6"/>
        <v>-1544283.2452344596</v>
      </c>
      <c r="W38" s="34">
        <v>175261440.21489972</v>
      </c>
      <c r="X38" s="34">
        <v>175626349.00888887</v>
      </c>
      <c r="Y38" s="42">
        <f t="shared" si="7"/>
        <v>-364908.79398915172</v>
      </c>
      <c r="Z38" s="32">
        <v>172305112.09867406</v>
      </c>
      <c r="AA38" s="32">
        <v>169594173.35137555</v>
      </c>
      <c r="AB38" s="42">
        <f t="shared" si="8"/>
        <v>2710938.7472985089</v>
      </c>
      <c r="AC38" s="32">
        <v>179353016.06794637</v>
      </c>
      <c r="AD38" s="32">
        <v>172497076.87621275</v>
      </c>
      <c r="AE38" s="42">
        <f t="shared" si="9"/>
        <v>6855939.1917336285</v>
      </c>
      <c r="AF38" s="32">
        <v>181986656.80536696</v>
      </c>
      <c r="AG38" s="32">
        <v>181639690.2251848</v>
      </c>
      <c r="AH38" s="43">
        <f t="shared" si="10"/>
        <v>346966.58018216491</v>
      </c>
      <c r="AI38" s="33">
        <v>183426330.92008153</v>
      </c>
      <c r="AJ38" s="32">
        <v>187502965.48815629</v>
      </c>
      <c r="AK38" s="42">
        <f t="shared" si="11"/>
        <v>-4076634.5680747628</v>
      </c>
      <c r="AL38" s="33">
        <v>190439549.10702002</v>
      </c>
      <c r="AM38" s="32">
        <v>190684009.14536265</v>
      </c>
      <c r="AN38" s="42">
        <f t="shared" si="12"/>
        <v>-244460.0383426249</v>
      </c>
      <c r="AO38" s="32">
        <v>189501088.36695564</v>
      </c>
      <c r="AP38" s="32">
        <v>190162254.23066732</v>
      </c>
      <c r="AQ38" s="32">
        <f t="shared" si="13"/>
        <v>-661165.86371168494</v>
      </c>
      <c r="AR38" s="32">
        <v>189989000</v>
      </c>
      <c r="AS38" s="32">
        <v>191143000</v>
      </c>
      <c r="AT38" s="32">
        <f t="shared" si="14"/>
        <v>-1154000</v>
      </c>
    </row>
    <row r="39" spans="1:46">
      <c r="A39" s="41" t="s">
        <v>59</v>
      </c>
      <c r="B39" s="32">
        <v>45549984.109619081</v>
      </c>
      <c r="C39" s="32">
        <v>42017995.875929229</v>
      </c>
      <c r="D39" s="42">
        <f t="shared" si="0"/>
        <v>3531988.2336898521</v>
      </c>
      <c r="E39" s="32">
        <v>48349821.732392788</v>
      </c>
      <c r="F39" s="32">
        <v>45262114.766307637</v>
      </c>
      <c r="G39" s="42">
        <f t="shared" si="1"/>
        <v>3087706.9660851508</v>
      </c>
      <c r="H39" s="32">
        <v>47925915.23533266</v>
      </c>
      <c r="I39" s="32">
        <v>47476521.767969102</v>
      </c>
      <c r="J39" s="42">
        <f t="shared" si="2"/>
        <v>449393.46736355871</v>
      </c>
      <c r="K39" s="34">
        <v>47375367.638996787</v>
      </c>
      <c r="L39" s="34">
        <v>48151662.452504784</v>
      </c>
      <c r="M39" s="42">
        <f t="shared" si="3"/>
        <v>-776294.8135079965</v>
      </c>
      <c r="N39" s="34">
        <v>53938508.706996143</v>
      </c>
      <c r="O39" s="34">
        <v>53306083.269458979</v>
      </c>
      <c r="P39" s="42">
        <f t="shared" si="4"/>
        <v>632425.4375371635</v>
      </c>
      <c r="Q39" s="34">
        <v>54331532.229839139</v>
      </c>
      <c r="R39" s="34">
        <v>52034992.792878598</v>
      </c>
      <c r="S39" s="42">
        <f t="shared" si="5"/>
        <v>2296539.4369605407</v>
      </c>
      <c r="T39" s="34">
        <v>52293195.08774142</v>
      </c>
      <c r="U39" s="34">
        <v>50451131.864205778</v>
      </c>
      <c r="V39" s="42">
        <f t="shared" si="6"/>
        <v>1842063.223535642</v>
      </c>
      <c r="W39" s="34">
        <v>52405956.691703603</v>
      </c>
      <c r="X39" s="34">
        <v>49305609.865266383</v>
      </c>
      <c r="Y39" s="42">
        <f t="shared" si="7"/>
        <v>3100346.82643722</v>
      </c>
      <c r="Z39" s="32">
        <v>50213522.34915597</v>
      </c>
      <c r="AA39" s="32">
        <v>45830025.638860226</v>
      </c>
      <c r="AB39" s="42">
        <f t="shared" si="8"/>
        <v>4383496.7102957442</v>
      </c>
      <c r="AC39" s="32">
        <v>51796722.435880527</v>
      </c>
      <c r="AD39" s="32">
        <v>46429128.769035563</v>
      </c>
      <c r="AE39" s="42">
        <f t="shared" si="9"/>
        <v>5367593.666844964</v>
      </c>
      <c r="AF39" s="32">
        <v>52143976.700063489</v>
      </c>
      <c r="AG39" s="32">
        <v>46383017.722515389</v>
      </c>
      <c r="AH39" s="43">
        <f t="shared" si="10"/>
        <v>5760958.9775481001</v>
      </c>
      <c r="AI39" s="33">
        <v>52100975.137883358</v>
      </c>
      <c r="AJ39" s="32">
        <v>47650759.132635124</v>
      </c>
      <c r="AK39" s="42">
        <f t="shared" si="11"/>
        <v>4450216.0052482337</v>
      </c>
      <c r="AL39" s="33">
        <v>52016169.668033421</v>
      </c>
      <c r="AM39" s="32">
        <v>48030502.525523543</v>
      </c>
      <c r="AN39" s="42">
        <f t="shared" si="12"/>
        <v>3985667.1425098777</v>
      </c>
      <c r="AO39" s="32">
        <v>53686803.003111541</v>
      </c>
      <c r="AP39" s="32">
        <v>50230329.273434237</v>
      </c>
      <c r="AQ39" s="32">
        <f t="shared" si="13"/>
        <v>3456473.7296773046</v>
      </c>
      <c r="AR39" s="32">
        <v>59639395</v>
      </c>
      <c r="AS39" s="32">
        <v>57168095</v>
      </c>
      <c r="AT39" s="32">
        <f t="shared" si="14"/>
        <v>2471300</v>
      </c>
    </row>
    <row r="40" spans="1:46">
      <c r="A40" s="41" t="s">
        <v>60</v>
      </c>
      <c r="B40" s="32">
        <v>4954000.5297502158</v>
      </c>
      <c r="C40" s="32">
        <v>4385049.5308236899</v>
      </c>
      <c r="D40" s="42">
        <f t="shared" si="0"/>
        <v>568950.99892652594</v>
      </c>
      <c r="E40" s="32">
        <v>5254617.4483846109</v>
      </c>
      <c r="F40" s="32">
        <v>4483848.9085411616</v>
      </c>
      <c r="G40" s="42">
        <f t="shared" si="1"/>
        <v>770768.53984344937</v>
      </c>
      <c r="H40" s="32">
        <v>5491582.5787466764</v>
      </c>
      <c r="I40" s="32">
        <v>4862729.6028630249</v>
      </c>
      <c r="J40" s="42">
        <f t="shared" si="2"/>
        <v>628852.97588365152</v>
      </c>
      <c r="K40" s="32">
        <v>5540130.5772552174</v>
      </c>
      <c r="L40" s="32">
        <v>5160112.4062726619</v>
      </c>
      <c r="M40" s="42">
        <f t="shared" si="3"/>
        <v>380018.17098255549</v>
      </c>
      <c r="N40" s="32">
        <v>7136227.6952559203</v>
      </c>
      <c r="O40" s="32">
        <v>5940841.0584530272</v>
      </c>
      <c r="P40" s="42">
        <f t="shared" si="4"/>
        <v>1195386.6368028931</v>
      </c>
      <c r="Q40" s="32">
        <v>8196988.4814247442</v>
      </c>
      <c r="R40" s="32">
        <v>6249246.067502182</v>
      </c>
      <c r="S40" s="42">
        <f t="shared" si="5"/>
        <v>1947742.4139225623</v>
      </c>
      <c r="T40" s="32">
        <v>9687102.367607452</v>
      </c>
      <c r="U40" s="32">
        <v>7150650.5280187204</v>
      </c>
      <c r="V40" s="42">
        <f t="shared" si="6"/>
        <v>2536451.8395887315</v>
      </c>
      <c r="W40" s="32">
        <v>10521652.503772886</v>
      </c>
      <c r="X40" s="32">
        <v>6966490.1520943549</v>
      </c>
      <c r="Y40" s="42">
        <f t="shared" si="7"/>
        <v>3555162.3516785316</v>
      </c>
      <c r="Z40" s="32">
        <v>11693544.413246188</v>
      </c>
      <c r="AA40" s="32">
        <v>8201921.7643007338</v>
      </c>
      <c r="AB40" s="42">
        <f t="shared" si="8"/>
        <v>3491622.6489454545</v>
      </c>
      <c r="AC40" s="33">
        <v>10913293.758430095</v>
      </c>
      <c r="AD40" s="32">
        <v>8608307.8417260498</v>
      </c>
      <c r="AE40" s="42">
        <f t="shared" si="9"/>
        <v>2304985.9167040456</v>
      </c>
      <c r="AF40" s="33">
        <v>8434423.1861961614</v>
      </c>
      <c r="AG40" s="32">
        <v>8546351.5058960896</v>
      </c>
      <c r="AH40" s="43">
        <f t="shared" si="10"/>
        <v>-111928.31969992816</v>
      </c>
      <c r="AI40" s="32">
        <v>9288756.6706675086</v>
      </c>
      <c r="AJ40" s="32">
        <v>8050186.6930135172</v>
      </c>
      <c r="AK40" s="42">
        <f t="shared" si="11"/>
        <v>1238569.9776539914</v>
      </c>
      <c r="AL40" s="33">
        <v>9696054.1474084333</v>
      </c>
      <c r="AM40" s="32">
        <v>7887114.6114000566</v>
      </c>
      <c r="AN40" s="42">
        <f t="shared" si="12"/>
        <v>1808939.5360083766</v>
      </c>
      <c r="AO40" s="32">
        <v>10279665.7428082</v>
      </c>
      <c r="AP40" s="32">
        <v>7943291.5262519121</v>
      </c>
      <c r="AQ40" s="32">
        <f t="shared" si="13"/>
        <v>2336374.2165562883</v>
      </c>
      <c r="AR40" s="32">
        <v>9740177.2789999992</v>
      </c>
      <c r="AS40" s="32">
        <v>8356617.7309999997</v>
      </c>
      <c r="AT40" s="32">
        <f t="shared" si="14"/>
        <v>1383559.5479999995</v>
      </c>
    </row>
    <row r="41" spans="1:46">
      <c r="A41" s="41" t="s">
        <v>61</v>
      </c>
      <c r="B41" s="32">
        <v>62857774.589504823</v>
      </c>
      <c r="C41" s="32">
        <v>60682599.592035271</v>
      </c>
      <c r="D41" s="42">
        <f t="shared" si="0"/>
        <v>2175174.9974695519</v>
      </c>
      <c r="E41" s="32">
        <v>65649508.163722686</v>
      </c>
      <c r="F41" s="32">
        <v>61711259.012208693</v>
      </c>
      <c r="G41" s="42">
        <f t="shared" si="1"/>
        <v>3938249.1515139937</v>
      </c>
      <c r="H41" s="32">
        <v>62425435.119571179</v>
      </c>
      <c r="I41" s="32">
        <v>61136682.349717289</v>
      </c>
      <c r="J41" s="42">
        <f t="shared" si="2"/>
        <v>1288752.7698538899</v>
      </c>
      <c r="K41" s="32">
        <v>62550156.437627554</v>
      </c>
      <c r="L41" s="32">
        <v>66415348.966624983</v>
      </c>
      <c r="M41" s="42">
        <f t="shared" si="3"/>
        <v>-3865192.5289974287</v>
      </c>
      <c r="N41" s="32">
        <v>70374217.248172179</v>
      </c>
      <c r="O41" s="32">
        <v>70686801.471948117</v>
      </c>
      <c r="P41" s="42">
        <f t="shared" si="4"/>
        <v>-312584.22377593815</v>
      </c>
      <c r="Q41" s="32">
        <v>72176115.363110527</v>
      </c>
      <c r="R41" s="32">
        <v>69103669.783994868</v>
      </c>
      <c r="S41" s="42">
        <f t="shared" si="5"/>
        <v>3072445.579115659</v>
      </c>
      <c r="T41" s="32">
        <v>68636217.026505351</v>
      </c>
      <c r="U41" s="32">
        <v>65988352.504068516</v>
      </c>
      <c r="V41" s="42">
        <f t="shared" si="6"/>
        <v>2647864.5224368349</v>
      </c>
      <c r="W41" s="32">
        <v>66730304.764618851</v>
      </c>
      <c r="X41" s="32">
        <v>64624850.423133433</v>
      </c>
      <c r="Y41" s="42">
        <f t="shared" si="7"/>
        <v>2105454.3414854184</v>
      </c>
      <c r="Z41" s="32">
        <v>68222581.967592135</v>
      </c>
      <c r="AA41" s="32">
        <v>64683185.396020323</v>
      </c>
      <c r="AB41" s="42">
        <f t="shared" si="8"/>
        <v>3539396.571571812</v>
      </c>
      <c r="AC41" s="33">
        <v>68811802.722844109</v>
      </c>
      <c r="AD41" s="32">
        <v>67717228.412129998</v>
      </c>
      <c r="AE41" s="42">
        <f t="shared" si="9"/>
        <v>1094574.3107141107</v>
      </c>
      <c r="AF41" s="33">
        <v>70210639.321139872</v>
      </c>
      <c r="AG41" s="32">
        <v>69423668.629889712</v>
      </c>
      <c r="AH41" s="43">
        <f t="shared" si="10"/>
        <v>786970.69125016034</v>
      </c>
      <c r="AI41" s="32">
        <v>69777048.845153585</v>
      </c>
      <c r="AJ41" s="32">
        <v>69376931.183899149</v>
      </c>
      <c r="AK41" s="42">
        <f t="shared" si="11"/>
        <v>400117.66125443578</v>
      </c>
      <c r="AL41" s="33">
        <v>68284029.132383019</v>
      </c>
      <c r="AM41" s="32">
        <v>68240080.189557582</v>
      </c>
      <c r="AN41" s="42">
        <f t="shared" si="12"/>
        <v>43948.942825436592</v>
      </c>
      <c r="AO41" s="32">
        <v>70520145.722637028</v>
      </c>
      <c r="AP41" s="32">
        <v>67617106.355093181</v>
      </c>
      <c r="AQ41" s="32">
        <f t="shared" si="13"/>
        <v>2903039.3675438464</v>
      </c>
      <c r="AR41" s="32">
        <v>79125001</v>
      </c>
      <c r="AS41" s="32">
        <v>79045522</v>
      </c>
      <c r="AT41" s="32">
        <v>79045522</v>
      </c>
    </row>
    <row r="42" spans="1:46">
      <c r="A42" s="41" t="s">
        <v>62</v>
      </c>
      <c r="B42" s="32">
        <v>18068477.521733753</v>
      </c>
      <c r="C42" s="32">
        <v>16377301.281532215</v>
      </c>
      <c r="D42" s="42">
        <f t="shared" si="0"/>
        <v>1691176.2402015384</v>
      </c>
      <c r="E42" s="32">
        <v>18629631.563296869</v>
      </c>
      <c r="F42" s="32">
        <v>17325359.803709891</v>
      </c>
      <c r="G42" s="42">
        <f t="shared" si="1"/>
        <v>1304271.7595869787</v>
      </c>
      <c r="H42" s="32">
        <v>18770816.193238784</v>
      </c>
      <c r="I42" s="32">
        <v>17904606.918686256</v>
      </c>
      <c r="J42" s="42">
        <f t="shared" si="2"/>
        <v>866209.27455252782</v>
      </c>
      <c r="K42" s="32">
        <v>19016289.899019159</v>
      </c>
      <c r="L42" s="32">
        <v>19160129.781054571</v>
      </c>
      <c r="M42" s="42">
        <f t="shared" si="3"/>
        <v>-143839.88203541189</v>
      </c>
      <c r="N42" s="32">
        <v>20197933.068667337</v>
      </c>
      <c r="O42" s="32">
        <v>20079748.141269296</v>
      </c>
      <c r="P42" s="42">
        <f t="shared" si="4"/>
        <v>118184.92739804089</v>
      </c>
      <c r="Q42" s="32">
        <v>21033948.178848438</v>
      </c>
      <c r="R42" s="32">
        <v>19588956.549787238</v>
      </c>
      <c r="S42" s="42">
        <f t="shared" si="5"/>
        <v>1444991.6290611997</v>
      </c>
      <c r="T42" s="32">
        <v>20773948.947228979</v>
      </c>
      <c r="U42" s="32">
        <v>19127443.268699456</v>
      </c>
      <c r="V42" s="42">
        <f t="shared" si="6"/>
        <v>1646505.6785295233</v>
      </c>
      <c r="W42" s="34">
        <v>21150383.463474229</v>
      </c>
      <c r="X42" s="32">
        <v>20120037.738546897</v>
      </c>
      <c r="Y42" s="42">
        <f t="shared" si="7"/>
        <v>1030345.7249273323</v>
      </c>
      <c r="Z42" s="32">
        <v>21190843.133895367</v>
      </c>
      <c r="AA42" s="32">
        <v>20034215.51079613</v>
      </c>
      <c r="AB42" s="42">
        <f t="shared" si="8"/>
        <v>1156627.6230992377</v>
      </c>
      <c r="AC42" s="33">
        <v>20287760.909965295</v>
      </c>
      <c r="AD42" s="32">
        <v>18922748.617350698</v>
      </c>
      <c r="AE42" s="42">
        <f t="shared" si="9"/>
        <v>1365012.2926145978</v>
      </c>
      <c r="AF42" s="33">
        <v>19645361.635104958</v>
      </c>
      <c r="AG42" s="32">
        <v>20375467.404203102</v>
      </c>
      <c r="AH42" s="43">
        <f t="shared" si="10"/>
        <v>-730105.76909814402</v>
      </c>
      <c r="AI42" s="32">
        <v>19764301.190225154</v>
      </c>
      <c r="AJ42" s="32">
        <v>19276266.015088677</v>
      </c>
      <c r="AK42" s="42">
        <f t="shared" si="11"/>
        <v>488035.17513647676</v>
      </c>
      <c r="AL42" s="33">
        <v>20146714.143665668</v>
      </c>
      <c r="AM42" s="32">
        <v>19032244.653356817</v>
      </c>
      <c r="AN42" s="42">
        <f t="shared" si="12"/>
        <v>1114469.490308851</v>
      </c>
      <c r="AO42" s="32">
        <v>21974790.554465491</v>
      </c>
      <c r="AP42" s="32">
        <v>19862978.110982895</v>
      </c>
      <c r="AQ42" s="32">
        <f t="shared" si="13"/>
        <v>2111812.4434825964</v>
      </c>
      <c r="AR42" s="32">
        <v>23510595</v>
      </c>
      <c r="AS42" s="32">
        <v>22793625</v>
      </c>
      <c r="AT42" s="32">
        <f t="shared" si="14"/>
        <v>716970</v>
      </c>
    </row>
    <row r="43" spans="1:46">
      <c r="A43" s="41" t="s">
        <v>63</v>
      </c>
      <c r="B43" s="32">
        <v>23174813.001450788</v>
      </c>
      <c r="C43" s="32">
        <v>21721823.586040914</v>
      </c>
      <c r="D43" s="42">
        <f t="shared" si="0"/>
        <v>1452989.4154098742</v>
      </c>
      <c r="E43" s="32">
        <v>21678611.192799967</v>
      </c>
      <c r="F43" s="32">
        <v>21387120.394274738</v>
      </c>
      <c r="G43" s="42">
        <f t="shared" si="1"/>
        <v>291490.7985252291</v>
      </c>
      <c r="H43" s="32">
        <v>23227641.051210422</v>
      </c>
      <c r="I43" s="32">
        <v>23423201.205737282</v>
      </c>
      <c r="J43" s="42">
        <f t="shared" si="2"/>
        <v>-195560.15452685952</v>
      </c>
      <c r="K43" s="32">
        <v>22807105.210453562</v>
      </c>
      <c r="L43" s="32">
        <v>25452223.063656114</v>
      </c>
      <c r="M43" s="42">
        <f t="shared" si="3"/>
        <v>-2645117.8532025516</v>
      </c>
      <c r="N43" s="32">
        <v>26366426.620020486</v>
      </c>
      <c r="O43" s="32">
        <v>27359624.919382088</v>
      </c>
      <c r="P43" s="42">
        <f t="shared" si="4"/>
        <v>-993198.29936160147</v>
      </c>
      <c r="Q43" s="32">
        <v>28070852.157090895</v>
      </c>
      <c r="R43" s="32">
        <v>26487507.395813756</v>
      </c>
      <c r="S43" s="42">
        <f t="shared" si="5"/>
        <v>1583344.7612771392</v>
      </c>
      <c r="T43" s="32">
        <v>26838085.98231294</v>
      </c>
      <c r="U43" s="32">
        <v>25984837.008086588</v>
      </c>
      <c r="V43" s="42">
        <f t="shared" si="6"/>
        <v>853248.97422635183</v>
      </c>
      <c r="W43" s="32">
        <v>27224257.878211908</v>
      </c>
      <c r="X43" s="32">
        <v>25317300.488431048</v>
      </c>
      <c r="Y43" s="42">
        <f t="shared" si="7"/>
        <v>1906957.3897808604</v>
      </c>
      <c r="Z43" s="32">
        <v>28280023.811598293</v>
      </c>
      <c r="AA43" s="32">
        <v>26972221.227925856</v>
      </c>
      <c r="AB43" s="42">
        <f t="shared" si="8"/>
        <v>1307802.5836724378</v>
      </c>
      <c r="AC43" s="33">
        <v>25979086.434949882</v>
      </c>
      <c r="AD43" s="32">
        <v>26018985.877524782</v>
      </c>
      <c r="AE43" s="42">
        <f t="shared" si="9"/>
        <v>-39899.442574899644</v>
      </c>
      <c r="AF43" s="33">
        <v>28604471.637982491</v>
      </c>
      <c r="AG43" s="32">
        <v>28751240.649799399</v>
      </c>
      <c r="AH43" s="43">
        <f t="shared" si="10"/>
        <v>-146769.01181690767</v>
      </c>
      <c r="AI43" s="32">
        <v>29463219.126309127</v>
      </c>
      <c r="AJ43" s="32">
        <v>28141931.275274709</v>
      </c>
      <c r="AK43" s="42">
        <f t="shared" si="11"/>
        <v>1321287.8510344177</v>
      </c>
      <c r="AL43" s="33">
        <v>30562486.184035517</v>
      </c>
      <c r="AM43" s="32">
        <v>28863940.547116503</v>
      </c>
      <c r="AN43" s="42">
        <f t="shared" si="12"/>
        <v>1698545.6369190142</v>
      </c>
      <c r="AO43" s="32">
        <v>32217674.534952115</v>
      </c>
      <c r="AP43" s="32">
        <v>29880118.567567203</v>
      </c>
      <c r="AQ43" s="32">
        <f t="shared" si="13"/>
        <v>2337555.9673849121</v>
      </c>
      <c r="AR43" s="32">
        <v>35294209</v>
      </c>
      <c r="AS43" s="32">
        <v>35844029</v>
      </c>
      <c r="AT43" s="32">
        <f t="shared" si="14"/>
        <v>-549820</v>
      </c>
    </row>
    <row r="44" spans="1:46">
      <c r="A44" s="41" t="s">
        <v>64</v>
      </c>
      <c r="B44" s="32">
        <v>72454154.221352503</v>
      </c>
      <c r="C44" s="32">
        <v>69221815.95561029</v>
      </c>
      <c r="D44" s="42">
        <f t="shared" si="0"/>
        <v>3232338.2657422125</v>
      </c>
      <c r="E44" s="32">
        <v>72005406.051868483</v>
      </c>
      <c r="F44" s="32">
        <v>69490808.113160625</v>
      </c>
      <c r="G44" s="42">
        <f t="shared" si="1"/>
        <v>2514597.9387078583</v>
      </c>
      <c r="H44" s="32">
        <v>72386266.351374835</v>
      </c>
      <c r="I44" s="32">
        <v>71468838.768597379</v>
      </c>
      <c r="J44" s="42">
        <f t="shared" si="2"/>
        <v>917427.58277745545</v>
      </c>
      <c r="K44" s="32">
        <v>72862218.558093622</v>
      </c>
      <c r="L44" s="32">
        <v>78350677.744190648</v>
      </c>
      <c r="M44" s="42">
        <f t="shared" si="3"/>
        <v>-5488459.1860970259</v>
      </c>
      <c r="N44" s="32">
        <v>83222865.334168106</v>
      </c>
      <c r="O44" s="32">
        <v>85018380.495836154</v>
      </c>
      <c r="P44" s="42">
        <f t="shared" si="4"/>
        <v>-1795515.1616680473</v>
      </c>
      <c r="Q44" s="32">
        <v>84588290.38775894</v>
      </c>
      <c r="R44" s="32">
        <v>84181453.062968671</v>
      </c>
      <c r="S44" s="42">
        <f t="shared" si="5"/>
        <v>406837.32479026914</v>
      </c>
      <c r="T44" s="32">
        <v>79959649.418799728</v>
      </c>
      <c r="U44" s="32">
        <v>80146628.498870894</v>
      </c>
      <c r="V44" s="42">
        <f t="shared" si="6"/>
        <v>-186979.08007116616</v>
      </c>
      <c r="W44" s="32">
        <v>78769766.349801883</v>
      </c>
      <c r="X44" s="32">
        <v>77785492.03914386</v>
      </c>
      <c r="Y44" s="42">
        <f t="shared" si="7"/>
        <v>984274.31065802276</v>
      </c>
      <c r="Z44" s="32">
        <v>76475985.514057353</v>
      </c>
      <c r="AA44" s="32">
        <v>77258103.435242683</v>
      </c>
      <c r="AB44" s="42">
        <f t="shared" si="8"/>
        <v>-782117.92118532956</v>
      </c>
      <c r="AC44" s="33">
        <v>80505112.97572419</v>
      </c>
      <c r="AD44" s="32">
        <v>78971909.153380647</v>
      </c>
      <c r="AE44" s="42">
        <f t="shared" si="9"/>
        <v>1533203.8223435432</v>
      </c>
      <c r="AF44" s="33">
        <v>83036284.738370344</v>
      </c>
      <c r="AG44" s="32">
        <v>82181425.68519783</v>
      </c>
      <c r="AH44" s="43">
        <f t="shared" si="10"/>
        <v>854859.05317251384</v>
      </c>
      <c r="AI44" s="32">
        <v>87828526.410346493</v>
      </c>
      <c r="AJ44" s="32">
        <v>88167413.062721103</v>
      </c>
      <c r="AK44" s="42">
        <f t="shared" si="11"/>
        <v>-338886.6523746103</v>
      </c>
      <c r="AL44" s="33">
        <v>86755781.817744032</v>
      </c>
      <c r="AM44" s="32">
        <v>85137435.646963313</v>
      </c>
      <c r="AN44" s="42">
        <f t="shared" si="12"/>
        <v>1618346.1707807183</v>
      </c>
      <c r="AO44" s="32">
        <v>90478203.946677193</v>
      </c>
      <c r="AP44" s="32">
        <v>87404079.799433365</v>
      </c>
      <c r="AQ44" s="32">
        <f t="shared" si="13"/>
        <v>3074124.1472438276</v>
      </c>
      <c r="AR44" s="32">
        <v>109336712</v>
      </c>
      <c r="AS44" s="32">
        <v>110869726</v>
      </c>
      <c r="AT44" s="32">
        <f t="shared" si="14"/>
        <v>-1533014</v>
      </c>
    </row>
    <row r="45" spans="1:46">
      <c r="A45" s="41" t="s">
        <v>65</v>
      </c>
      <c r="B45" s="32">
        <v>7873524.3966283156</v>
      </c>
      <c r="C45" s="32">
        <v>7750855.9212524043</v>
      </c>
      <c r="D45" s="42">
        <f t="shared" si="0"/>
        <v>122668.47537591122</v>
      </c>
      <c r="E45" s="32">
        <v>7562137.7591988789</v>
      </c>
      <c r="F45" s="32">
        <v>7612483.296755556</v>
      </c>
      <c r="G45" s="42">
        <f t="shared" si="1"/>
        <v>-50345.537556677125</v>
      </c>
      <c r="H45" s="32">
        <v>7670533.6868558601</v>
      </c>
      <c r="I45" s="32">
        <v>7911042.2451844038</v>
      </c>
      <c r="J45" s="42">
        <f t="shared" si="2"/>
        <v>-240508.55832854379</v>
      </c>
      <c r="K45" s="32">
        <v>7707565.4511223761</v>
      </c>
      <c r="L45" s="32">
        <v>7946182.9414785076</v>
      </c>
      <c r="M45" s="42">
        <f t="shared" si="3"/>
        <v>-238617.49035613146</v>
      </c>
      <c r="N45" s="32">
        <v>8344900.7010025168</v>
      </c>
      <c r="O45" s="32">
        <v>8341034.9605358634</v>
      </c>
      <c r="P45" s="42">
        <f t="shared" si="4"/>
        <v>3865.7404666533694</v>
      </c>
      <c r="Q45" s="32">
        <v>8307589.0792688113</v>
      </c>
      <c r="R45" s="32">
        <v>8144256.9415877443</v>
      </c>
      <c r="S45" s="42">
        <f t="shared" si="5"/>
        <v>163332.13768106699</v>
      </c>
      <c r="T45" s="32">
        <v>8220081.8115987713</v>
      </c>
      <c r="U45" s="32">
        <v>7902115.6009436445</v>
      </c>
      <c r="V45" s="42">
        <f t="shared" si="6"/>
        <v>317966.21065512672</v>
      </c>
      <c r="W45" s="32">
        <v>8084577.8372243419</v>
      </c>
      <c r="X45" s="32">
        <v>7669947.4216738483</v>
      </c>
      <c r="Y45" s="42">
        <f t="shared" si="7"/>
        <v>414630.41555049364</v>
      </c>
      <c r="Z45" s="32">
        <v>8229852.6783454381</v>
      </c>
      <c r="AA45" s="32">
        <v>7909613.4197153477</v>
      </c>
      <c r="AB45" s="42">
        <f t="shared" si="8"/>
        <v>320239.25863009039</v>
      </c>
      <c r="AC45" s="33">
        <v>8603330.4417905733</v>
      </c>
      <c r="AD45" s="32">
        <v>8090879.3232226074</v>
      </c>
      <c r="AE45" s="42">
        <f t="shared" si="9"/>
        <v>512451.11856796592</v>
      </c>
      <c r="AF45" s="33">
        <v>8624464.4959916659</v>
      </c>
      <c r="AG45" s="32">
        <v>8368866.1399908187</v>
      </c>
      <c r="AH45" s="43">
        <f t="shared" si="10"/>
        <v>255598.35600084718</v>
      </c>
      <c r="AI45" s="32">
        <v>8662129.8603594098</v>
      </c>
      <c r="AJ45" s="32">
        <v>8458728.8667088393</v>
      </c>
      <c r="AK45" s="42">
        <f t="shared" si="11"/>
        <v>203400.99365057051</v>
      </c>
      <c r="AL45" s="33">
        <v>8697347.4517735746</v>
      </c>
      <c r="AM45" s="32">
        <v>8468182.7393892705</v>
      </c>
      <c r="AN45" s="42">
        <f t="shared" si="12"/>
        <v>229164.71238430403</v>
      </c>
      <c r="AO45" s="32">
        <v>9029259.2785078958</v>
      </c>
      <c r="AP45" s="32">
        <v>8925450.1535567231</v>
      </c>
      <c r="AQ45" s="32">
        <f t="shared" si="13"/>
        <v>103809.12495117262</v>
      </c>
      <c r="AR45" s="32">
        <v>10232146</v>
      </c>
      <c r="AS45" s="32">
        <v>10307636</v>
      </c>
      <c r="AT45" s="32">
        <f t="shared" si="14"/>
        <v>-75490</v>
      </c>
    </row>
    <row r="46" spans="1:46">
      <c r="A46" s="41" t="s">
        <v>66</v>
      </c>
      <c r="B46" s="32">
        <v>26812819.950065792</v>
      </c>
      <c r="C46" s="32">
        <v>24557427.651349008</v>
      </c>
      <c r="D46" s="42">
        <f t="shared" si="0"/>
        <v>2255392.2987167835</v>
      </c>
      <c r="E46" s="32">
        <v>27079567.279788569</v>
      </c>
      <c r="F46" s="32">
        <v>25382638.350911621</v>
      </c>
      <c r="G46" s="42">
        <f t="shared" si="1"/>
        <v>1696928.9288769476</v>
      </c>
      <c r="H46" s="32">
        <v>27790027.816973899</v>
      </c>
      <c r="I46" s="32">
        <v>27709514.129048649</v>
      </c>
      <c r="J46" s="42">
        <f t="shared" si="2"/>
        <v>80513.687925249338</v>
      </c>
      <c r="K46" s="32">
        <v>28046909.657033771</v>
      </c>
      <c r="L46" s="32">
        <v>28777606.88539267</v>
      </c>
      <c r="M46" s="42">
        <f t="shared" si="3"/>
        <v>-730697.22835889831</v>
      </c>
      <c r="N46" s="32">
        <v>31569745.236404978</v>
      </c>
      <c r="O46" s="32">
        <v>31026081.554412831</v>
      </c>
      <c r="P46" s="42">
        <f t="shared" si="4"/>
        <v>543663.68199214712</v>
      </c>
      <c r="Q46" s="32">
        <v>33059642.803046878</v>
      </c>
      <c r="R46" s="32">
        <v>31084078.12121103</v>
      </c>
      <c r="S46" s="42">
        <f t="shared" si="5"/>
        <v>1975564.6818358488</v>
      </c>
      <c r="T46" s="32">
        <v>30714903.647924099</v>
      </c>
      <c r="U46" s="32">
        <v>28927011.145369444</v>
      </c>
      <c r="V46" s="42">
        <f t="shared" si="6"/>
        <v>1787892.5025546551</v>
      </c>
      <c r="W46" s="32">
        <v>24496222.121391594</v>
      </c>
      <c r="X46" s="32">
        <v>23217745.132664412</v>
      </c>
      <c r="Y46" s="42">
        <f t="shared" si="7"/>
        <v>1278476.9887271821</v>
      </c>
      <c r="Z46" s="32">
        <v>25171189.393216643</v>
      </c>
      <c r="AA46" s="32">
        <v>23552634.737203322</v>
      </c>
      <c r="AB46" s="42">
        <f t="shared" si="8"/>
        <v>1618554.6560133211</v>
      </c>
      <c r="AC46" s="33">
        <v>25499802.330679726</v>
      </c>
      <c r="AD46" s="32">
        <v>24326196.202601474</v>
      </c>
      <c r="AE46" s="42">
        <f t="shared" si="9"/>
        <v>1173606.1280782521</v>
      </c>
      <c r="AF46" s="33">
        <v>25667358.717143204</v>
      </c>
      <c r="AG46" s="32">
        <v>23692097.311765306</v>
      </c>
      <c r="AH46" s="43">
        <f t="shared" si="10"/>
        <v>1975261.4053778984</v>
      </c>
      <c r="AI46" s="32">
        <v>26704449.814203039</v>
      </c>
      <c r="AJ46" s="32">
        <v>24983436.937278878</v>
      </c>
      <c r="AK46" s="42">
        <f t="shared" si="11"/>
        <v>1721012.8769241609</v>
      </c>
      <c r="AL46" s="33">
        <v>27558805.692919452</v>
      </c>
      <c r="AM46" s="32">
        <v>25562820.555280369</v>
      </c>
      <c r="AN46" s="42">
        <f t="shared" si="12"/>
        <v>1995985.137639083</v>
      </c>
      <c r="AO46" s="32">
        <v>27880951.751085445</v>
      </c>
      <c r="AP46" s="32">
        <v>25152290.823863249</v>
      </c>
      <c r="AQ46" s="32">
        <f t="shared" si="13"/>
        <v>2728660.927222196</v>
      </c>
      <c r="AR46" s="32">
        <v>31800560</v>
      </c>
      <c r="AS46" s="32">
        <v>29178232</v>
      </c>
      <c r="AT46" s="32">
        <f t="shared" si="14"/>
        <v>2622328</v>
      </c>
    </row>
    <row r="47" spans="1:46">
      <c r="A47" s="41" t="s">
        <v>67</v>
      </c>
      <c r="B47" s="32">
        <v>3746492.0124947983</v>
      </c>
      <c r="C47" s="32">
        <v>3538029.645624571</v>
      </c>
      <c r="D47" s="42">
        <f t="shared" si="0"/>
        <v>208462.36687022727</v>
      </c>
      <c r="E47" s="32">
        <v>3831568.1166589689</v>
      </c>
      <c r="F47" s="32">
        <v>3591185.7978009605</v>
      </c>
      <c r="G47" s="42">
        <f t="shared" si="1"/>
        <v>240382.31885800837</v>
      </c>
      <c r="H47" s="32">
        <v>3674860.7822588198</v>
      </c>
      <c r="I47" s="32">
        <v>3603563.5640096786</v>
      </c>
      <c r="J47" s="42">
        <f t="shared" si="2"/>
        <v>71297.218249141239</v>
      </c>
      <c r="K47" s="32">
        <v>3753574.3695609248</v>
      </c>
      <c r="L47" s="32">
        <v>3841608.1453492204</v>
      </c>
      <c r="M47" s="42">
        <f t="shared" si="3"/>
        <v>-88033.775788295548</v>
      </c>
      <c r="N47" s="32">
        <v>4438271.1839764873</v>
      </c>
      <c r="O47" s="32">
        <v>4096592.7371843066</v>
      </c>
      <c r="P47" s="42">
        <f t="shared" si="4"/>
        <v>341678.44679218065</v>
      </c>
      <c r="Q47" s="32">
        <v>4558333.6145269945</v>
      </c>
      <c r="R47" s="32">
        <v>4193501.9955568486</v>
      </c>
      <c r="S47" s="42">
        <f t="shared" si="5"/>
        <v>364831.61897014594</v>
      </c>
      <c r="T47" s="32">
        <v>4270820.736245852</v>
      </c>
      <c r="U47" s="32">
        <v>4006751.7203880548</v>
      </c>
      <c r="V47" s="42">
        <f t="shared" si="6"/>
        <v>264069.01585779712</v>
      </c>
      <c r="W47" s="32">
        <v>4347460.6878675306</v>
      </c>
      <c r="X47" s="32">
        <v>4046337.0555859804</v>
      </c>
      <c r="Y47" s="42">
        <f t="shared" si="7"/>
        <v>301123.63228155021</v>
      </c>
      <c r="Z47" s="32">
        <v>4413557.7889838591</v>
      </c>
      <c r="AA47" s="32">
        <v>4031169.2152119307</v>
      </c>
      <c r="AB47" s="42">
        <f t="shared" si="8"/>
        <v>382388.57377192844</v>
      </c>
      <c r="AC47" s="33">
        <v>4176621.25411053</v>
      </c>
      <c r="AD47" s="32">
        <v>4001155.5815665945</v>
      </c>
      <c r="AE47" s="42">
        <f t="shared" si="9"/>
        <v>175465.67254393548</v>
      </c>
      <c r="AF47" s="33">
        <v>4210733.781293177</v>
      </c>
      <c r="AG47" s="32">
        <v>4112091.0751274074</v>
      </c>
      <c r="AH47" s="43">
        <f t="shared" si="10"/>
        <v>98642.706165769603</v>
      </c>
      <c r="AI47" s="32">
        <v>4421597.0145966578</v>
      </c>
      <c r="AJ47" s="32">
        <v>4147586.2126004542</v>
      </c>
      <c r="AK47" s="42">
        <f t="shared" si="11"/>
        <v>274010.80199620361</v>
      </c>
      <c r="AL47" s="33">
        <v>4353979.3373969197</v>
      </c>
      <c r="AM47" s="32">
        <v>4050203.5567847216</v>
      </c>
      <c r="AN47" s="42">
        <f t="shared" si="12"/>
        <v>303775.78061219817</v>
      </c>
      <c r="AO47" s="32">
        <v>4410465.0869481275</v>
      </c>
      <c r="AP47" s="32">
        <v>4219213.7343468675</v>
      </c>
      <c r="AQ47" s="32">
        <f t="shared" si="13"/>
        <v>191251.35260125995</v>
      </c>
      <c r="AR47" s="32">
        <v>5001397</v>
      </c>
      <c r="AS47" s="32">
        <v>4629531</v>
      </c>
      <c r="AT47" s="32">
        <f t="shared" si="14"/>
        <v>371866</v>
      </c>
    </row>
    <row r="48" spans="1:46">
      <c r="A48" s="41" t="s">
        <v>68</v>
      </c>
      <c r="B48" s="32">
        <v>28513550.434956197</v>
      </c>
      <c r="C48" s="32">
        <v>26011683.261356093</v>
      </c>
      <c r="D48" s="42">
        <f t="shared" si="0"/>
        <v>2501867.1736001037</v>
      </c>
      <c r="E48" s="32">
        <v>28681371.648077141</v>
      </c>
      <c r="F48" s="32">
        <v>26567988.669452593</v>
      </c>
      <c r="G48" s="42">
        <f t="shared" si="1"/>
        <v>2113382.9786245488</v>
      </c>
      <c r="H48" s="32">
        <v>28606990.808325205</v>
      </c>
      <c r="I48" s="32">
        <v>28025953.500247303</v>
      </c>
      <c r="J48" s="42">
        <f t="shared" si="2"/>
        <v>581037.3080779016</v>
      </c>
      <c r="K48" s="32">
        <v>29082880.083470482</v>
      </c>
      <c r="L48" s="32">
        <v>29731045.64702785</v>
      </c>
      <c r="M48" s="42">
        <f t="shared" si="3"/>
        <v>-648165.56355736777</v>
      </c>
      <c r="N48" s="32">
        <v>33195774.834638327</v>
      </c>
      <c r="O48" s="32">
        <v>32514537.17618582</v>
      </c>
      <c r="P48" s="42">
        <f t="shared" si="4"/>
        <v>681237.65845250711</v>
      </c>
      <c r="Q48" s="32">
        <v>34412570.715615138</v>
      </c>
      <c r="R48" s="32">
        <v>32695439.08943709</v>
      </c>
      <c r="S48" s="42">
        <f t="shared" si="5"/>
        <v>1717131.6261780486</v>
      </c>
      <c r="T48" s="32">
        <v>33476988.145886682</v>
      </c>
      <c r="U48" s="32">
        <v>31926851.440321945</v>
      </c>
      <c r="V48" s="42">
        <f t="shared" si="6"/>
        <v>1550136.7055647373</v>
      </c>
      <c r="W48" s="32">
        <v>32444385.63403108</v>
      </c>
      <c r="X48" s="32">
        <v>31007172.200566489</v>
      </c>
      <c r="Y48" s="42">
        <f t="shared" si="7"/>
        <v>1437213.4334645905</v>
      </c>
      <c r="Z48" s="32">
        <v>31103456.622972678</v>
      </c>
      <c r="AA48" s="32">
        <v>30516677.998627361</v>
      </c>
      <c r="AB48" s="42">
        <f t="shared" si="8"/>
        <v>586778.62434531748</v>
      </c>
      <c r="AC48" s="33">
        <v>31639507.145546954</v>
      </c>
      <c r="AD48" s="32">
        <v>30118906.853642333</v>
      </c>
      <c r="AE48" s="42">
        <f t="shared" si="9"/>
        <v>1520600.2919046208</v>
      </c>
      <c r="AF48" s="33">
        <v>33081214.921081856</v>
      </c>
      <c r="AG48" s="32">
        <v>31009782.543597009</v>
      </c>
      <c r="AH48" s="43">
        <f t="shared" si="10"/>
        <v>2071432.3774848469</v>
      </c>
      <c r="AI48" s="32">
        <v>33410644.90991307</v>
      </c>
      <c r="AJ48" s="32">
        <v>31392493.843864948</v>
      </c>
      <c r="AK48" s="42">
        <f t="shared" si="11"/>
        <v>2018151.0660481229</v>
      </c>
      <c r="AL48" s="33">
        <v>33850639.435363293</v>
      </c>
      <c r="AM48" s="32">
        <v>31536807.563040625</v>
      </c>
      <c r="AN48" s="42">
        <f t="shared" si="12"/>
        <v>2313831.8723226674</v>
      </c>
      <c r="AO48" s="32">
        <v>33838964.779161178</v>
      </c>
      <c r="AP48" s="32">
        <v>31713861.076513451</v>
      </c>
      <c r="AQ48" s="32">
        <f t="shared" si="13"/>
        <v>2125103.702647727</v>
      </c>
      <c r="AR48" s="32">
        <v>39355553</v>
      </c>
      <c r="AS48" s="32">
        <v>37393093</v>
      </c>
      <c r="AT48" s="32">
        <f t="shared" si="14"/>
        <v>1962460</v>
      </c>
    </row>
    <row r="49" spans="1:46">
      <c r="A49" s="41" t="s">
        <v>69</v>
      </c>
      <c r="B49" s="32">
        <v>121668828.07646455</v>
      </c>
      <c r="C49" s="32">
        <v>106187056.57635772</v>
      </c>
      <c r="D49" s="42">
        <f t="shared" si="0"/>
        <v>15481771.500106826</v>
      </c>
      <c r="E49" s="32">
        <v>128284455.51030783</v>
      </c>
      <c r="F49" s="32">
        <v>111756159.10677341</v>
      </c>
      <c r="G49" s="42">
        <f t="shared" si="1"/>
        <v>16528296.403534427</v>
      </c>
      <c r="H49" s="32">
        <v>119958639.64549722</v>
      </c>
      <c r="I49" s="32">
        <v>117424926.82805547</v>
      </c>
      <c r="J49" s="42">
        <f t="shared" si="2"/>
        <v>2533712.8174417466</v>
      </c>
      <c r="K49" s="32">
        <v>117371958.10335067</v>
      </c>
      <c r="L49" s="32">
        <v>129913641.87216118</v>
      </c>
      <c r="M49" s="42">
        <f t="shared" si="3"/>
        <v>-12541683.768810511</v>
      </c>
      <c r="N49" s="32">
        <v>143907159.78508878</v>
      </c>
      <c r="O49" s="32">
        <v>142157709.29326057</v>
      </c>
      <c r="P49" s="42">
        <f t="shared" si="4"/>
        <v>1749450.4918282032</v>
      </c>
      <c r="Q49" s="32">
        <v>153286068.19336721</v>
      </c>
      <c r="R49" s="32">
        <v>144972174.47916535</v>
      </c>
      <c r="S49" s="42">
        <f t="shared" si="5"/>
        <v>8313893.7142018676</v>
      </c>
      <c r="T49" s="32">
        <v>148277241.49242431</v>
      </c>
      <c r="U49" s="32">
        <v>137387757.25081053</v>
      </c>
      <c r="V49" s="42">
        <f t="shared" si="6"/>
        <v>10889484.241613775</v>
      </c>
      <c r="W49" s="32">
        <v>147506663.15653828</v>
      </c>
      <c r="X49" s="32">
        <v>135918677.70092952</v>
      </c>
      <c r="Y49" s="42">
        <f t="shared" si="7"/>
        <v>11587985.455608755</v>
      </c>
      <c r="Z49" s="32">
        <v>158527301.28745544</v>
      </c>
      <c r="AA49" s="32">
        <v>139700678.16874671</v>
      </c>
      <c r="AB49" s="42">
        <f t="shared" si="8"/>
        <v>18826623.11870873</v>
      </c>
      <c r="AC49" s="33">
        <v>149794180.29104114</v>
      </c>
      <c r="AD49" s="32">
        <v>144824092.41839504</v>
      </c>
      <c r="AE49" s="42">
        <f t="shared" si="9"/>
        <v>4970087.8726460934</v>
      </c>
      <c r="AF49" s="33">
        <v>155431277.40874529</v>
      </c>
      <c r="AG49" s="32">
        <v>150777619.84095085</v>
      </c>
      <c r="AH49" s="43">
        <f t="shared" si="10"/>
        <v>4653657.5677944422</v>
      </c>
      <c r="AI49" s="32">
        <v>161946125.34593844</v>
      </c>
      <c r="AJ49" s="32">
        <v>152341515.03783885</v>
      </c>
      <c r="AK49" s="42">
        <f t="shared" si="11"/>
        <v>9604610.3080995977</v>
      </c>
      <c r="AL49" s="33">
        <v>172123989.81259805</v>
      </c>
      <c r="AM49" s="32">
        <v>145348447.54854748</v>
      </c>
      <c r="AN49" s="42">
        <f t="shared" si="12"/>
        <v>26775542.264050573</v>
      </c>
      <c r="AO49" s="32">
        <v>169359312.2277399</v>
      </c>
      <c r="AP49" s="32">
        <v>153912332.91861045</v>
      </c>
      <c r="AQ49" s="32">
        <f t="shared" si="13"/>
        <v>15446979.309129447</v>
      </c>
      <c r="AR49" s="32">
        <v>199988664</v>
      </c>
      <c r="AS49" s="32">
        <v>198789968</v>
      </c>
      <c r="AT49" s="32">
        <f t="shared" si="14"/>
        <v>1198696</v>
      </c>
    </row>
    <row r="50" spans="1:46">
      <c r="A50" s="41" t="s">
        <v>70</v>
      </c>
      <c r="B50" s="32">
        <v>12473484.907835396</v>
      </c>
      <c r="C50" s="32">
        <v>10105571.470584927</v>
      </c>
      <c r="D50" s="42">
        <f t="shared" si="0"/>
        <v>2367913.4372504689</v>
      </c>
      <c r="E50" s="32">
        <v>12849013.013580697</v>
      </c>
      <c r="F50" s="32">
        <v>10414647.449895732</v>
      </c>
      <c r="G50" s="42">
        <f t="shared" si="1"/>
        <v>2434365.5636849646</v>
      </c>
      <c r="H50" s="32">
        <v>12150294.657059981</v>
      </c>
      <c r="I50" s="32">
        <v>11268958.875803715</v>
      </c>
      <c r="J50" s="42">
        <f t="shared" si="2"/>
        <v>881335.78125626594</v>
      </c>
      <c r="K50" s="32">
        <v>12024124.951352777</v>
      </c>
      <c r="L50" s="32">
        <v>12041010.699229809</v>
      </c>
      <c r="M50" s="42">
        <f t="shared" si="3"/>
        <v>-16885.747877031565</v>
      </c>
      <c r="N50" s="32">
        <v>12924286.202876832</v>
      </c>
      <c r="O50" s="32">
        <v>12421405.07702907</v>
      </c>
      <c r="P50" s="42">
        <f t="shared" si="4"/>
        <v>502881.12584776245</v>
      </c>
      <c r="Q50" s="32">
        <v>13270642.582176423</v>
      </c>
      <c r="R50" s="32">
        <v>12191480.243935717</v>
      </c>
      <c r="S50" s="42">
        <f t="shared" si="5"/>
        <v>1079162.3382407054</v>
      </c>
      <c r="T50" s="32">
        <v>13304984.851956045</v>
      </c>
      <c r="U50" s="32">
        <v>12248107.030920811</v>
      </c>
      <c r="V50" s="42">
        <f t="shared" si="6"/>
        <v>1056877.8210352343</v>
      </c>
      <c r="W50" s="32">
        <v>13816659.198784744</v>
      </c>
      <c r="X50" s="32">
        <v>11976283.112329228</v>
      </c>
      <c r="Y50" s="42">
        <f t="shared" si="7"/>
        <v>1840376.0864555165</v>
      </c>
      <c r="Z50" s="32">
        <v>13550967.020209884</v>
      </c>
      <c r="AA50" s="32">
        <v>11934726.446136173</v>
      </c>
      <c r="AB50" s="42">
        <f t="shared" si="8"/>
        <v>1616240.5740737114</v>
      </c>
      <c r="AC50" s="33">
        <v>13665554.206472751</v>
      </c>
      <c r="AD50" s="32">
        <v>12102275.47641377</v>
      </c>
      <c r="AE50" s="42">
        <f t="shared" si="9"/>
        <v>1563278.7300589811</v>
      </c>
      <c r="AF50" s="33">
        <v>13656025.602201192</v>
      </c>
      <c r="AG50" s="32">
        <v>12685643.865027027</v>
      </c>
      <c r="AH50" s="43">
        <f t="shared" si="10"/>
        <v>970381.7371741645</v>
      </c>
      <c r="AI50" s="32">
        <v>14460273.655725028</v>
      </c>
      <c r="AJ50" s="32">
        <v>13055736.524214519</v>
      </c>
      <c r="AK50" s="42">
        <f t="shared" si="11"/>
        <v>1404537.1315105092</v>
      </c>
      <c r="AL50" s="33">
        <v>15106553.088050487</v>
      </c>
      <c r="AM50" s="32">
        <v>13543701.417668805</v>
      </c>
      <c r="AN50" s="42">
        <f t="shared" si="12"/>
        <v>1562851.670381682</v>
      </c>
      <c r="AO50" s="32">
        <v>15530914.923962481</v>
      </c>
      <c r="AP50" s="32">
        <v>14234745.894827113</v>
      </c>
      <c r="AQ50" s="32">
        <f t="shared" si="13"/>
        <v>1296169.0291353688</v>
      </c>
      <c r="AR50" s="32">
        <v>17241722</v>
      </c>
      <c r="AS50" s="32">
        <v>16189477</v>
      </c>
      <c r="AT50" s="32">
        <f t="shared" si="14"/>
        <v>1052245</v>
      </c>
    </row>
    <row r="51" spans="1:46">
      <c r="A51" s="41" t="s">
        <v>71</v>
      </c>
      <c r="B51" s="32">
        <v>5159414.0524309194</v>
      </c>
      <c r="C51" s="32">
        <v>5101421.8318769187</v>
      </c>
      <c r="D51" s="42">
        <f t="shared" si="0"/>
        <v>57992.220554000698</v>
      </c>
      <c r="E51" s="32">
        <v>5316441.1129665719</v>
      </c>
      <c r="F51" s="32">
        <v>5192343.2701899773</v>
      </c>
      <c r="G51" s="42">
        <f t="shared" si="1"/>
        <v>124097.84277659468</v>
      </c>
      <c r="H51" s="32">
        <v>5190455.6026681289</v>
      </c>
      <c r="I51" s="32">
        <v>5253766.9045168366</v>
      </c>
      <c r="J51" s="42">
        <f t="shared" si="2"/>
        <v>-63311.301848707721</v>
      </c>
      <c r="K51" s="32">
        <v>5302136.7272727275</v>
      </c>
      <c r="L51" s="32">
        <v>5513253.1778026475</v>
      </c>
      <c r="M51" s="42">
        <f t="shared" si="3"/>
        <v>-211116.45052991994</v>
      </c>
      <c r="N51" s="32">
        <v>5931627.906763521</v>
      </c>
      <c r="O51" s="32">
        <v>5834924.0483681252</v>
      </c>
      <c r="P51" s="42">
        <f t="shared" si="4"/>
        <v>96703.8583953958</v>
      </c>
      <c r="Q51" s="32">
        <v>6171063.183881091</v>
      </c>
      <c r="R51" s="32">
        <v>5864493.0428380566</v>
      </c>
      <c r="S51" s="42">
        <f t="shared" si="5"/>
        <v>306570.14104303438</v>
      </c>
      <c r="T51" s="32">
        <v>6031659.2198518924</v>
      </c>
      <c r="U51" s="32">
        <v>5930632.3239178965</v>
      </c>
      <c r="V51" s="42">
        <f t="shared" si="6"/>
        <v>101026.89593399595</v>
      </c>
      <c r="W51" s="34">
        <v>6079752.1327660168</v>
      </c>
      <c r="X51" s="32">
        <v>6023899.8195952289</v>
      </c>
      <c r="Y51" s="42">
        <f t="shared" si="7"/>
        <v>55852.313170787878</v>
      </c>
      <c r="Z51" s="32">
        <v>6127624.1158174491</v>
      </c>
      <c r="AA51" s="32">
        <v>5942508.5539125009</v>
      </c>
      <c r="AB51" s="42">
        <f t="shared" si="8"/>
        <v>185115.5619049482</v>
      </c>
      <c r="AC51" s="33">
        <v>6377504.4958588872</v>
      </c>
      <c r="AD51" s="32">
        <v>6134571.5279060341</v>
      </c>
      <c r="AE51" s="42">
        <f t="shared" si="9"/>
        <v>242932.96795285307</v>
      </c>
      <c r="AF51" s="33">
        <v>6351694.8240067149</v>
      </c>
      <c r="AG51" s="32">
        <v>6075189.3146000337</v>
      </c>
      <c r="AH51" s="43">
        <f t="shared" si="10"/>
        <v>276505.50940668117</v>
      </c>
      <c r="AI51" s="32">
        <v>6282032.4870551294</v>
      </c>
      <c r="AJ51" s="32">
        <v>6245291.9767578077</v>
      </c>
      <c r="AK51" s="42">
        <f t="shared" si="11"/>
        <v>36740.510297321714</v>
      </c>
      <c r="AL51" s="33">
        <v>6373040.0524688801</v>
      </c>
      <c r="AM51" s="32">
        <v>6274609.6682168841</v>
      </c>
      <c r="AN51" s="42">
        <f t="shared" si="12"/>
        <v>98430.384251995943</v>
      </c>
      <c r="AO51" s="32">
        <v>6405893.0713140769</v>
      </c>
      <c r="AP51" s="32">
        <v>6266543.2390141832</v>
      </c>
      <c r="AQ51" s="32">
        <f t="shared" si="13"/>
        <v>139349.83229989372</v>
      </c>
      <c r="AR51" s="32">
        <v>7162245</v>
      </c>
      <c r="AS51" s="32">
        <v>7420749</v>
      </c>
      <c r="AT51" s="32">
        <f t="shared" si="14"/>
        <v>-258504</v>
      </c>
    </row>
    <row r="52" spans="1:46">
      <c r="A52" s="41" t="s">
        <v>72</v>
      </c>
      <c r="B52" s="32">
        <v>36964754.20898141</v>
      </c>
      <c r="C52" s="32">
        <v>34051363.631251611</v>
      </c>
      <c r="D52" s="42">
        <f t="shared" si="0"/>
        <v>2913390.5777297989</v>
      </c>
      <c r="E52" s="32">
        <v>37081702.547507845</v>
      </c>
      <c r="F52" s="32">
        <v>36271848.138906278</v>
      </c>
      <c r="G52" s="42">
        <f t="shared" si="1"/>
        <v>809854.40860156715</v>
      </c>
      <c r="H52" s="32">
        <v>37005961.314815067</v>
      </c>
      <c r="I52" s="32">
        <v>36413025.438115738</v>
      </c>
      <c r="J52" s="42">
        <f t="shared" si="2"/>
        <v>592935.87669932842</v>
      </c>
      <c r="K52" s="32">
        <v>35907637.41689159</v>
      </c>
      <c r="L52" s="32">
        <v>38297118.820354164</v>
      </c>
      <c r="M52" s="42">
        <f t="shared" si="3"/>
        <v>-2389481.4034625739</v>
      </c>
      <c r="N52" s="32">
        <v>40324630.965135865</v>
      </c>
      <c r="O52" s="32">
        <v>40026447.12748763</v>
      </c>
      <c r="P52" s="42">
        <f t="shared" si="4"/>
        <v>298183.83764823526</v>
      </c>
      <c r="Q52" s="32">
        <v>41251056.599985071</v>
      </c>
      <c r="R52" s="32">
        <v>39696409.439251617</v>
      </c>
      <c r="S52" s="42">
        <f t="shared" si="5"/>
        <v>1554647.1607334539</v>
      </c>
      <c r="T52" s="32">
        <v>41076794.63080474</v>
      </c>
      <c r="U52" s="32">
        <v>39222515.044091485</v>
      </c>
      <c r="V52" s="42">
        <f t="shared" si="6"/>
        <v>1854279.5867132545</v>
      </c>
      <c r="W52" s="32">
        <v>41213426.030326828</v>
      </c>
      <c r="X52" s="32">
        <v>39684391.022384562</v>
      </c>
      <c r="Y52" s="42">
        <f t="shared" si="7"/>
        <v>1529035.0079422668</v>
      </c>
      <c r="Z52" s="32">
        <v>41618296.47008431</v>
      </c>
      <c r="AA52" s="32">
        <v>40238641.917018749</v>
      </c>
      <c r="AB52" s="42">
        <f t="shared" si="8"/>
        <v>1379654.5530655608</v>
      </c>
      <c r="AC52" s="33">
        <v>42082552.162660673</v>
      </c>
      <c r="AD52" s="32">
        <v>40813856.714885697</v>
      </c>
      <c r="AE52" s="42">
        <f t="shared" si="9"/>
        <v>1268695.4477749765</v>
      </c>
      <c r="AF52" s="33">
        <v>42958329.746325195</v>
      </c>
      <c r="AG52" s="32">
        <v>42124750.593937196</v>
      </c>
      <c r="AH52" s="43">
        <f t="shared" si="10"/>
        <v>833579.152387999</v>
      </c>
      <c r="AI52" s="32">
        <v>44144491.459900178</v>
      </c>
      <c r="AJ52" s="32">
        <v>42601466.226189628</v>
      </c>
      <c r="AK52" s="42">
        <f t="shared" si="11"/>
        <v>1543025.2337105498</v>
      </c>
      <c r="AL52" s="33">
        <v>45476818.065072417</v>
      </c>
      <c r="AM52" s="32">
        <v>43837071.282460533</v>
      </c>
      <c r="AN52" s="42">
        <f t="shared" si="12"/>
        <v>1639746.7826118842</v>
      </c>
      <c r="AO52" s="32">
        <v>46899171.826382123</v>
      </c>
      <c r="AP52" s="32">
        <v>43980712.691777527</v>
      </c>
      <c r="AQ52" s="32">
        <f>AO52-AP52</f>
        <v>2918459.1346045956</v>
      </c>
      <c r="AR52" s="32">
        <v>58156000</v>
      </c>
      <c r="AS52" s="32">
        <v>53695000</v>
      </c>
      <c r="AT52" s="32">
        <f t="shared" si="14"/>
        <v>4461000</v>
      </c>
    </row>
    <row r="53" spans="1:46">
      <c r="A53" s="41" t="s">
        <v>73</v>
      </c>
      <c r="B53" s="32">
        <v>44867992.903494269</v>
      </c>
      <c r="C53" s="32">
        <v>41880942.058324054</v>
      </c>
      <c r="D53" s="42">
        <f t="shared" si="0"/>
        <v>2987050.8451702148</v>
      </c>
      <c r="E53" s="32">
        <v>45937016.073268533</v>
      </c>
      <c r="F53" s="32">
        <v>43201288.375919342</v>
      </c>
      <c r="G53" s="42">
        <f t="shared" si="1"/>
        <v>2735727.6973491907</v>
      </c>
      <c r="H53" s="32">
        <v>44831265.756793976</v>
      </c>
      <c r="I53" s="32">
        <v>45980909.248887174</v>
      </c>
      <c r="J53" s="42">
        <f t="shared" si="2"/>
        <v>-1149643.492093198</v>
      </c>
      <c r="K53" s="32">
        <v>45352571.127641372</v>
      </c>
      <c r="L53" s="32">
        <v>49120553.74893029</v>
      </c>
      <c r="M53" s="42">
        <f t="shared" si="3"/>
        <v>-3767982.621288918</v>
      </c>
      <c r="N53" s="32">
        <v>51538473.145264171</v>
      </c>
      <c r="O53" s="32">
        <v>54452865.177516572</v>
      </c>
      <c r="P53" s="42">
        <f t="shared" si="4"/>
        <v>-2914392.0322524011</v>
      </c>
      <c r="Q53" s="32">
        <v>52787073.414971299</v>
      </c>
      <c r="R53" s="32">
        <v>49542895.719798282</v>
      </c>
      <c r="S53" s="42">
        <f t="shared" si="5"/>
        <v>3244177.6951730177</v>
      </c>
      <c r="T53" s="32">
        <v>49697428.185751945</v>
      </c>
      <c r="U53" s="32">
        <v>47979911.690867573</v>
      </c>
      <c r="V53" s="42">
        <f t="shared" si="6"/>
        <v>1717516.4948843718</v>
      </c>
      <c r="W53" s="32">
        <v>49123887.524564028</v>
      </c>
      <c r="X53" s="32">
        <v>48041474.016013399</v>
      </c>
      <c r="Y53" s="42">
        <f t="shared" si="7"/>
        <v>1082413.508550629</v>
      </c>
      <c r="Z53" s="32">
        <v>51749687.99283503</v>
      </c>
      <c r="AA53" s="32">
        <v>49746715.406631485</v>
      </c>
      <c r="AB53" s="42">
        <f t="shared" si="8"/>
        <v>2002972.5862035453</v>
      </c>
      <c r="AC53" s="33">
        <v>51591809.161056034</v>
      </c>
      <c r="AD53" s="32">
        <v>51263530.151085228</v>
      </c>
      <c r="AE53" s="42">
        <f t="shared" si="9"/>
        <v>328279.00997080654</v>
      </c>
      <c r="AF53" s="33">
        <v>54915249.263375171</v>
      </c>
      <c r="AG53" s="32">
        <v>53118112.766023219</v>
      </c>
      <c r="AH53" s="43">
        <f t="shared" si="10"/>
        <v>1797136.4973519519</v>
      </c>
      <c r="AI53" s="32">
        <v>57762906.211194664</v>
      </c>
      <c r="AJ53" s="32">
        <v>55712947.447341904</v>
      </c>
      <c r="AK53" s="42">
        <f t="shared" si="11"/>
        <v>2049958.7638527602</v>
      </c>
      <c r="AL53" s="33">
        <v>60397167.18493446</v>
      </c>
      <c r="AM53" s="32">
        <v>56582140.400121085</v>
      </c>
      <c r="AN53" s="42">
        <f t="shared" si="12"/>
        <v>3815026.7848133743</v>
      </c>
      <c r="AO53" s="32">
        <v>62089761.762579747</v>
      </c>
      <c r="AP53" s="32">
        <v>59769596.891149826</v>
      </c>
      <c r="AQ53" s="32">
        <f t="shared" si="13"/>
        <v>2320164.8714299202</v>
      </c>
      <c r="AR53" s="32">
        <v>72609000</v>
      </c>
      <c r="AS53" s="32">
        <v>74241000</v>
      </c>
      <c r="AT53" s="32">
        <f t="shared" si="14"/>
        <v>-1632000</v>
      </c>
    </row>
    <row r="54" spans="1:46">
      <c r="A54" s="41" t="s">
        <v>74</v>
      </c>
      <c r="B54" s="32">
        <v>14413918.603023041</v>
      </c>
      <c r="C54" s="32">
        <v>13075277.862782145</v>
      </c>
      <c r="D54" s="42">
        <f t="shared" si="0"/>
        <v>1338640.7402408961</v>
      </c>
      <c r="E54" s="32">
        <v>13870887.553260982</v>
      </c>
      <c r="F54" s="32">
        <v>12065873.924189709</v>
      </c>
      <c r="G54" s="42">
        <f t="shared" si="1"/>
        <v>1805013.6290712729</v>
      </c>
      <c r="H54" s="32">
        <v>13446788.198746141</v>
      </c>
      <c r="I54" s="32">
        <v>12202937.943562942</v>
      </c>
      <c r="J54" s="42">
        <f t="shared" si="2"/>
        <v>1243850.2551831994</v>
      </c>
      <c r="K54" s="32">
        <v>13603762.461194128</v>
      </c>
      <c r="L54" s="32">
        <v>13118352.813639656</v>
      </c>
      <c r="M54" s="42">
        <f t="shared" si="3"/>
        <v>485409.64755447209</v>
      </c>
      <c r="N54" s="32">
        <v>15016639.825116113</v>
      </c>
      <c r="O54" s="32">
        <v>14462615.438034888</v>
      </c>
      <c r="P54" s="42">
        <f t="shared" si="4"/>
        <v>554024.38708122447</v>
      </c>
      <c r="Q54" s="32">
        <v>14192991.370606724</v>
      </c>
      <c r="R54" s="32">
        <v>13330633.125419924</v>
      </c>
      <c r="S54" s="42">
        <f t="shared" si="5"/>
        <v>862358.24518680014</v>
      </c>
      <c r="T54" s="32">
        <v>13755363.948427463</v>
      </c>
      <c r="U54" s="32">
        <v>14545651.753945524</v>
      </c>
      <c r="V54" s="42">
        <f t="shared" si="6"/>
        <v>-790287.80551806092</v>
      </c>
      <c r="W54" s="32">
        <v>13373493.139414722</v>
      </c>
      <c r="X54" s="32">
        <v>13131219.445304889</v>
      </c>
      <c r="Y54" s="42">
        <f t="shared" si="7"/>
        <v>242273.69410983287</v>
      </c>
      <c r="Z54" s="32">
        <v>13278707.859562702</v>
      </c>
      <c r="AA54" s="32">
        <v>13012541.16547575</v>
      </c>
      <c r="AB54" s="42">
        <f t="shared" si="8"/>
        <v>266166.69408695213</v>
      </c>
      <c r="AC54" s="33">
        <v>13280275.992823511</v>
      </c>
      <c r="AD54" s="32">
        <v>12838966.077660542</v>
      </c>
      <c r="AE54" s="42">
        <f t="shared" si="9"/>
        <v>441309.91516296938</v>
      </c>
      <c r="AF54" s="33">
        <v>13376056.872192323</v>
      </c>
      <c r="AG54" s="32">
        <v>13200855.936399372</v>
      </c>
      <c r="AH54" s="43">
        <f t="shared" si="10"/>
        <v>175200.93579295091</v>
      </c>
      <c r="AI54" s="32">
        <v>13599610.586443616</v>
      </c>
      <c r="AJ54" s="32">
        <v>13337725.973149642</v>
      </c>
      <c r="AK54" s="42">
        <f t="shared" si="11"/>
        <v>261884.61329397373</v>
      </c>
      <c r="AL54" s="33">
        <v>13097992.760303438</v>
      </c>
      <c r="AM54" s="32">
        <v>12513838.925121769</v>
      </c>
      <c r="AN54" s="42">
        <f t="shared" si="12"/>
        <v>584153.8351816684</v>
      </c>
      <c r="AO54" s="32">
        <v>13869786.394290563</v>
      </c>
      <c r="AP54" s="32">
        <v>12601934.936848674</v>
      </c>
      <c r="AQ54" s="32">
        <f t="shared" si="13"/>
        <v>1267851.4574418887</v>
      </c>
      <c r="AR54" s="32">
        <v>14506334</v>
      </c>
      <c r="AS54" s="32">
        <v>14668039</v>
      </c>
      <c r="AT54" s="32">
        <f t="shared" si="14"/>
        <v>-161705</v>
      </c>
    </row>
    <row r="55" spans="1:46">
      <c r="A55" s="41" t="s">
        <v>75</v>
      </c>
      <c r="B55" s="32">
        <v>34572008.371571243</v>
      </c>
      <c r="C55" s="32">
        <v>33970844.068906955</v>
      </c>
      <c r="D55" s="42">
        <f t="shared" si="0"/>
        <v>601164.30266428739</v>
      </c>
      <c r="E55" s="32">
        <v>34568763.822710291</v>
      </c>
      <c r="F55" s="32">
        <v>33835902.371497214</v>
      </c>
      <c r="G55" s="42">
        <f t="shared" si="1"/>
        <v>732861.45121307671</v>
      </c>
      <c r="H55" s="32">
        <v>34721280.357978322</v>
      </c>
      <c r="I55" s="32">
        <v>34596726.388001449</v>
      </c>
      <c r="J55" s="42">
        <f t="shared" si="2"/>
        <v>124553.96997687221</v>
      </c>
      <c r="K55" s="32">
        <v>36920030.596010804</v>
      </c>
      <c r="L55" s="32">
        <v>38074229.80290962</v>
      </c>
      <c r="M55" s="42">
        <f t="shared" si="3"/>
        <v>-1154199.2068988159</v>
      </c>
      <c r="N55" s="32">
        <v>41253480.719025299</v>
      </c>
      <c r="O55" s="32">
        <v>41288154.056305483</v>
      </c>
      <c r="P55" s="42">
        <f t="shared" si="4"/>
        <v>-34673.337280184031</v>
      </c>
      <c r="Q55" s="32">
        <v>41695519.409313112</v>
      </c>
      <c r="R55" s="32">
        <v>40579767.630379215</v>
      </c>
      <c r="S55" s="42">
        <f t="shared" si="5"/>
        <v>1115751.7789338976</v>
      </c>
      <c r="T55" s="32">
        <v>40473079.035159647</v>
      </c>
      <c r="U55" s="32">
        <v>38101515.847452275</v>
      </c>
      <c r="V55" s="42">
        <f t="shared" si="6"/>
        <v>2371563.187707372</v>
      </c>
      <c r="W55" s="32">
        <v>39676733.53447143</v>
      </c>
      <c r="X55" s="32">
        <v>36989128.776543409</v>
      </c>
      <c r="Y55" s="42">
        <f t="shared" si="7"/>
        <v>2687604.7579280213</v>
      </c>
      <c r="Z55" s="32">
        <v>39115403.033430032</v>
      </c>
      <c r="AA55" s="32">
        <v>36746748.33579953</v>
      </c>
      <c r="AB55" s="42">
        <f t="shared" si="8"/>
        <v>2368654.6976305023</v>
      </c>
      <c r="AC55" s="33">
        <v>38648311.679303072</v>
      </c>
      <c r="AD55" s="32">
        <v>37228854.908770815</v>
      </c>
      <c r="AE55" s="42">
        <f t="shared" si="9"/>
        <v>1419456.7705322579</v>
      </c>
      <c r="AF55" s="33">
        <v>38884330.875222057</v>
      </c>
      <c r="AG55" s="32">
        <v>37372404.129379615</v>
      </c>
      <c r="AH55" s="43">
        <f t="shared" si="10"/>
        <v>1511926.7458424419</v>
      </c>
      <c r="AI55" s="32">
        <v>38594947.232726507</v>
      </c>
      <c r="AJ55" s="32">
        <v>37228085.10484758</v>
      </c>
      <c r="AK55" s="42">
        <f t="shared" si="11"/>
        <v>1366862.1278789267</v>
      </c>
      <c r="AL55" s="32">
        <v>39015696.78192392</v>
      </c>
      <c r="AM55" s="32">
        <v>37240859.931937225</v>
      </c>
      <c r="AN55" s="42">
        <f t="shared" si="12"/>
        <v>1774836.8499866948</v>
      </c>
      <c r="AO55" s="32">
        <v>40088614.824734308</v>
      </c>
      <c r="AP55" s="32">
        <v>38133658.912126936</v>
      </c>
      <c r="AQ55" s="32">
        <f t="shared" si="13"/>
        <v>1954955.9126073718</v>
      </c>
      <c r="AR55" s="32">
        <v>44293016</v>
      </c>
      <c r="AS55" s="32">
        <v>42320768</v>
      </c>
      <c r="AT55" s="32">
        <f t="shared" si="14"/>
        <v>1972248</v>
      </c>
    </row>
    <row r="56" spans="1:46">
      <c r="A56" s="41" t="s">
        <v>76</v>
      </c>
      <c r="B56" s="32">
        <v>5890041.0808191905</v>
      </c>
      <c r="C56" s="32">
        <v>3782856.6412648871</v>
      </c>
      <c r="D56" s="42">
        <f t="shared" si="0"/>
        <v>2107184.4395543034</v>
      </c>
      <c r="E56" s="32">
        <v>6521030.3279001443</v>
      </c>
      <c r="F56" s="32">
        <v>4378947.5830685431</v>
      </c>
      <c r="G56" s="42">
        <f t="shared" si="1"/>
        <v>2142082.7448316012</v>
      </c>
      <c r="H56" s="32">
        <v>6307860.6156451777</v>
      </c>
      <c r="I56" s="32">
        <v>4912520.0490403576</v>
      </c>
      <c r="J56" s="42">
        <f t="shared" si="2"/>
        <v>1395340.5666048201</v>
      </c>
      <c r="K56" s="32">
        <v>4519719.123981568</v>
      </c>
      <c r="L56" s="32">
        <v>5245195.6268740715</v>
      </c>
      <c r="M56" s="42">
        <f t="shared" si="3"/>
        <v>-725476.50289250351</v>
      </c>
      <c r="N56" s="32">
        <v>7098772.8825723855</v>
      </c>
      <c r="O56" s="32">
        <v>5225970.8556566136</v>
      </c>
      <c r="P56" s="42">
        <f t="shared" si="4"/>
        <v>1872802.0269157719</v>
      </c>
      <c r="Q56" s="32">
        <v>7412532.0333733214</v>
      </c>
      <c r="R56" s="32">
        <v>5090780.2299204813</v>
      </c>
      <c r="S56" s="42">
        <f t="shared" si="5"/>
        <v>2321751.8034528401</v>
      </c>
      <c r="T56" s="32">
        <v>5983848.3541806797</v>
      </c>
      <c r="U56" s="32">
        <v>4806879.4901810326</v>
      </c>
      <c r="V56" s="42">
        <f t="shared" si="6"/>
        <v>1176968.8639996471</v>
      </c>
      <c r="W56" s="32">
        <v>6223265.6269737333</v>
      </c>
      <c r="X56" s="32">
        <v>4844043.1957054744</v>
      </c>
      <c r="Y56" s="42">
        <f t="shared" si="7"/>
        <v>1379222.431268259</v>
      </c>
      <c r="Z56" s="32">
        <v>7142762.2380315308</v>
      </c>
      <c r="AA56" s="32">
        <v>4815037.3024023576</v>
      </c>
      <c r="AB56" s="42">
        <f t="shared" si="8"/>
        <v>2327724.9356291732</v>
      </c>
      <c r="AC56" s="33">
        <v>5460571.3681049235</v>
      </c>
      <c r="AD56" s="32">
        <v>4915683.543359709</v>
      </c>
      <c r="AE56" s="42">
        <f t="shared" si="9"/>
        <v>544887.82474521454</v>
      </c>
      <c r="AF56" s="33">
        <v>4741028.1053424608</v>
      </c>
      <c r="AG56" s="32">
        <v>5103722.6655654348</v>
      </c>
      <c r="AH56" s="43">
        <f t="shared" si="10"/>
        <v>-362694.56022297405</v>
      </c>
      <c r="AI56" s="32">
        <v>5532370.1679421756</v>
      </c>
      <c r="AJ56" s="32">
        <v>4996824.5431376947</v>
      </c>
      <c r="AK56" s="42">
        <f t="shared" si="11"/>
        <v>535545.62480448093</v>
      </c>
      <c r="AL56" s="32">
        <v>4921426.3799361568</v>
      </c>
      <c r="AM56" s="32">
        <v>4629943.8327455809</v>
      </c>
      <c r="AN56" s="42">
        <f t="shared" si="12"/>
        <v>291482.54719057586</v>
      </c>
      <c r="AO56" s="32">
        <v>5260462.8357387567</v>
      </c>
      <c r="AP56" s="32">
        <v>4366926.504590313</v>
      </c>
      <c r="AQ56" s="32">
        <f t="shared" si="13"/>
        <v>893536.33114844374</v>
      </c>
      <c r="AR56" s="32">
        <v>4701674.9949999992</v>
      </c>
      <c r="AS56" s="32">
        <v>4726734.28</v>
      </c>
      <c r="AT56" s="32">
        <f t="shared" si="14"/>
        <v>-25059.28500000108</v>
      </c>
    </row>
    <row r="57" spans="1:46">
      <c r="A57" s="41"/>
      <c r="G57" s="35"/>
      <c r="H57" s="35"/>
      <c r="J57" s="35"/>
      <c r="K57" s="35"/>
      <c r="Z57" s="35"/>
      <c r="AA57" s="35"/>
      <c r="AC57" s="35"/>
      <c r="AM57" s="35"/>
      <c r="AO57" s="35"/>
      <c r="AP57" s="35"/>
    </row>
    <row r="58" spans="1:46">
      <c r="A58" s="39" t="s">
        <v>78</v>
      </c>
      <c r="B58" s="44">
        <v>44911</v>
      </c>
      <c r="G58" s="32"/>
      <c r="H58" s="32"/>
      <c r="I58" s="32"/>
      <c r="J58" s="32"/>
      <c r="K58" s="32"/>
      <c r="L58" s="32"/>
      <c r="Y58" s="32"/>
      <c r="Z58" s="32"/>
      <c r="AA58" s="32"/>
      <c r="AB58" s="45"/>
      <c r="AC58" s="32"/>
      <c r="AM58" s="32"/>
      <c r="AN58" s="32"/>
      <c r="AO58" s="33"/>
      <c r="AP58" s="33"/>
      <c r="AQ58" s="32"/>
    </row>
    <row r="59" spans="1:46">
      <c r="G59" s="32"/>
      <c r="H59" s="32"/>
      <c r="I59" s="32"/>
      <c r="J59" s="32"/>
      <c r="K59" s="32"/>
      <c r="L59" s="32"/>
      <c r="Y59" s="32"/>
      <c r="Z59" s="32"/>
      <c r="AA59" s="32"/>
      <c r="AB59" s="32"/>
      <c r="AC59" s="32"/>
      <c r="AM59" s="32"/>
      <c r="AN59" s="32"/>
      <c r="AO59" s="32"/>
      <c r="AP59" s="32"/>
      <c r="AQ59" s="32"/>
    </row>
    <row r="60" spans="1:46" ht="145.5" customHeight="1">
      <c r="A60" s="46" t="s">
        <v>3</v>
      </c>
      <c r="B60" s="47" t="s">
        <v>95</v>
      </c>
      <c r="C60" s="48"/>
      <c r="D60" s="48"/>
      <c r="E60" s="48"/>
      <c r="F60" s="48"/>
      <c r="G60" s="48"/>
      <c r="H60" s="48"/>
      <c r="I60" s="48"/>
      <c r="J60" s="48"/>
      <c r="K60" s="48"/>
      <c r="AF60" s="49"/>
      <c r="AG60" s="50"/>
      <c r="AH60" s="50"/>
      <c r="AI60" s="50"/>
      <c r="AJ60" s="50"/>
      <c r="AK60" s="50"/>
      <c r="AL60" s="50"/>
      <c r="AM60" s="50"/>
      <c r="AN60" s="50"/>
      <c r="AO60" s="51"/>
      <c r="AP60" s="52"/>
      <c r="AQ60" s="52"/>
      <c r="AR60" s="52"/>
    </row>
    <row r="62" spans="1:46" ht="137.1" customHeight="1">
      <c r="A62" s="46" t="s">
        <v>18</v>
      </c>
      <c r="B62" s="51" t="s">
        <v>79</v>
      </c>
      <c r="C62" s="51"/>
      <c r="D62" s="51"/>
      <c r="E62" s="51"/>
      <c r="F62" s="51"/>
      <c r="G62" s="51"/>
      <c r="H62" s="51"/>
      <c r="I62" s="51"/>
      <c r="J62" s="51"/>
      <c r="K62" s="51"/>
      <c r="AF62" s="53"/>
      <c r="AG62" s="53"/>
      <c r="AH62" s="53"/>
      <c r="AI62" s="53"/>
      <c r="AJ62" s="53"/>
      <c r="AK62" s="53"/>
      <c r="AL62" s="53"/>
      <c r="AM62" s="53"/>
      <c r="AN62" s="53"/>
      <c r="AO62" s="51" t="s">
        <v>103</v>
      </c>
      <c r="AP62" s="51"/>
      <c r="AQ62" s="51"/>
      <c r="AR62" s="51"/>
    </row>
  </sheetData>
  <mergeCells count="21">
    <mergeCell ref="AR5:AT5"/>
    <mergeCell ref="AO60:AR60"/>
    <mergeCell ref="AO62:AR62"/>
    <mergeCell ref="A1:C1"/>
    <mergeCell ref="A2:D2"/>
    <mergeCell ref="B62:K62"/>
    <mergeCell ref="B5:D5"/>
    <mergeCell ref="E5:G5"/>
    <mergeCell ref="H5:J5"/>
    <mergeCell ref="K5:M5"/>
    <mergeCell ref="B60:K60"/>
    <mergeCell ref="AO5:AQ5"/>
    <mergeCell ref="AL5:AN5"/>
    <mergeCell ref="N5:P5"/>
    <mergeCell ref="AI5:AK5"/>
    <mergeCell ref="AF5:AH5"/>
    <mergeCell ref="Q5:S5"/>
    <mergeCell ref="T5:V5"/>
    <mergeCell ref="W5:Y5"/>
    <mergeCell ref="Z5:AB5"/>
    <mergeCell ref="AC5:AE5"/>
  </mergeCells>
  <conditionalFormatting sqref="Z57:AC57 AC40:AC56 K27:L27 G57:L57 AO6:AQ6 D7:D56 G7:G56 J7:J56 N27:O27 M7:M56 Q27:R27 P7:P56 T27:U27 S7:S56 W27:X27 V7:V56 Z27:AA27 Y7:Y56 AC27:AD27 AB7:AB56 AE7:AE56 A5:AN6">
    <cfRule type="cellIs" dxfId="22" priority="23" operator="lessThan">
      <formula>0</formula>
    </cfRule>
  </conditionalFormatting>
  <conditionalFormatting sqref="AK7:AN7 AG27 Z57:AC57 AM59 AO58:AP58 AL40:AM54 AM55:AM56 AF40:AF56 AC40:AC56 K27:L27 G57:L57 A7:A56 D7:D56 G7:G56 J7:J56 N27:O27 M7:M56 Q27:R27 P7:P56 T27:U27 S7:S56 W27:X27 V7:V56 Z27:AA27 Y7:Y56 AC27:AD27 AB7:AB56 AE7:AE56 AI27:AJ27 AH7:AH56 AL27:AM27 AK8:AK56 AN8:AN56">
    <cfRule type="cellIs" dxfId="21" priority="22" operator="lessThan">
      <formula>0</formula>
    </cfRule>
  </conditionalFormatting>
  <conditionalFormatting sqref="AM57">
    <cfRule type="cellIs" dxfId="20" priority="21" operator="lessThan">
      <formula>0</formula>
    </cfRule>
  </conditionalFormatting>
  <conditionalFormatting sqref="AM57 AO57:AP57">
    <cfRule type="cellIs" dxfId="19" priority="20" operator="lessThan">
      <formula>0</formula>
    </cfRule>
  </conditionalFormatting>
  <conditionalFormatting sqref="AL40">
    <cfRule type="cellIs" dxfId="18" priority="19" operator="lessThan">
      <formula>0</formula>
    </cfRule>
  </conditionalFormatting>
  <conditionalFormatting sqref="AL41">
    <cfRule type="cellIs" dxfId="17" priority="18" operator="lessThan">
      <formula>0</formula>
    </cfRule>
  </conditionalFormatting>
  <conditionalFormatting sqref="AL42">
    <cfRule type="cellIs" dxfId="16" priority="17" operator="lessThan">
      <formula>0</formula>
    </cfRule>
  </conditionalFormatting>
  <conditionalFormatting sqref="AL43">
    <cfRule type="cellIs" dxfId="15" priority="16" operator="lessThan">
      <formula>0</formula>
    </cfRule>
  </conditionalFormatting>
  <conditionalFormatting sqref="AL44">
    <cfRule type="cellIs" dxfId="14" priority="15" operator="lessThan">
      <formula>0</formula>
    </cfRule>
  </conditionalFormatting>
  <conditionalFormatting sqref="AL45">
    <cfRule type="cellIs" dxfId="13" priority="14" operator="lessThan">
      <formula>0</formula>
    </cfRule>
  </conditionalFormatting>
  <conditionalFormatting sqref="AL46">
    <cfRule type="cellIs" dxfId="12" priority="13" operator="lessThan">
      <formula>0</formula>
    </cfRule>
  </conditionalFormatting>
  <conditionalFormatting sqref="AL47">
    <cfRule type="cellIs" dxfId="11" priority="12" operator="lessThan">
      <formula>0</formula>
    </cfRule>
  </conditionalFormatting>
  <conditionalFormatting sqref="AL45">
    <cfRule type="cellIs" dxfId="10" priority="11" operator="lessThan">
      <formula>0</formula>
    </cfRule>
  </conditionalFormatting>
  <conditionalFormatting sqref="AL48">
    <cfRule type="cellIs" dxfId="9" priority="10" operator="lessThan">
      <formula>0</formula>
    </cfRule>
  </conditionalFormatting>
  <conditionalFormatting sqref="AL49">
    <cfRule type="cellIs" dxfId="8" priority="9" operator="lessThan">
      <formula>0</formula>
    </cfRule>
  </conditionalFormatting>
  <conditionalFormatting sqref="AL50">
    <cfRule type="cellIs" dxfId="7" priority="8" operator="lessThan">
      <formula>0</formula>
    </cfRule>
  </conditionalFormatting>
  <conditionalFormatting sqref="AL51">
    <cfRule type="cellIs" dxfId="6" priority="7" operator="lessThan">
      <formula>0</formula>
    </cfRule>
  </conditionalFormatting>
  <conditionalFormatting sqref="AL52">
    <cfRule type="cellIs" dxfId="5" priority="6" operator="lessThan">
      <formula>0</formula>
    </cfRule>
  </conditionalFormatting>
  <conditionalFormatting sqref="AL53">
    <cfRule type="cellIs" dxfId="4" priority="5" operator="lessThan">
      <formula>0</formula>
    </cfRule>
  </conditionalFormatting>
  <conditionalFormatting sqref="AL53">
    <cfRule type="cellIs" dxfId="3" priority="4" operator="lessThan">
      <formula>0</formula>
    </cfRule>
  </conditionalFormatting>
  <conditionalFormatting sqref="AL54">
    <cfRule type="cellIs" dxfId="2" priority="3" operator="lessThan">
      <formula>0</formula>
    </cfRule>
  </conditionalFormatting>
  <conditionalFormatting sqref="AR6:AT6">
    <cfRule type="cellIs" dxfId="1" priority="2" operator="lessThan">
      <formula>0</formula>
    </cfRule>
  </conditionalFormatting>
  <conditionalFormatting sqref="AR6:AT6">
    <cfRule type="cellIs" dxfId="0" priority="1" operator="lessThan">
      <formula>0</formula>
    </cfRule>
  </conditionalFormatting>
  <pageMargins left="0.7" right="0.7" top="0.75" bottom="0.75" header="0.3" footer="0.3"/>
  <pageSetup orientation="portrait"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177a9d5-1e91-4998-92fe-4e5f75010755">
      <Terms xmlns="http://schemas.microsoft.com/office/infopath/2007/PartnerControls"/>
    </lcf76f155ced4ddcb4097134ff3c332f>
    <TaxCatchAll xmlns="fb4a9750-0323-4121-8cf8-cdfac05b2c8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6400EAA936D8043A0F43A9A4AFDAB66" ma:contentTypeVersion="15" ma:contentTypeDescription="Create a new document." ma:contentTypeScope="" ma:versionID="a6cec5bf2470f5c63bf7370a83b6ecc6">
  <xsd:schema xmlns:xsd="http://www.w3.org/2001/XMLSchema" xmlns:xs="http://www.w3.org/2001/XMLSchema" xmlns:p="http://schemas.microsoft.com/office/2006/metadata/properties" xmlns:ns2="8177a9d5-1e91-4998-92fe-4e5f75010755" xmlns:ns3="321a9c15-a1db-4769-9aaf-226dc35bde05" xmlns:ns4="fb4a9750-0323-4121-8cf8-cdfac05b2c81" targetNamespace="http://schemas.microsoft.com/office/2006/metadata/properties" ma:root="true" ma:fieldsID="53d4b6910572ea3ab4462ddcccdd0b9e" ns2:_="" ns3:_="" ns4:_="">
    <xsd:import namespace="8177a9d5-1e91-4998-92fe-4e5f75010755"/>
    <xsd:import namespace="321a9c15-a1db-4769-9aaf-226dc35bde05"/>
    <xsd:import namespace="fb4a9750-0323-4121-8cf8-cdfac05b2c8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77a9d5-1e91-4998-92fe-4e5f750107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2bca51d-57e4-4b06-9e14-ec6e1e92578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21a9c15-a1db-4769-9aaf-226dc35bde0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4a9750-0323-4121-8cf8-cdfac05b2c81"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4aa40355-292c-4c18-b05d-d39c8c8decd0}" ma:internalName="TaxCatchAll" ma:showField="CatchAllData" ma:web="321a9c15-a1db-4769-9aaf-226dc35bde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AC7678-1BE6-4237-83B1-6B9EE1BD2110}">
  <ds:schemaRefs>
    <ds:schemaRef ds:uri="http://schemas.microsoft.com/sharepoint/v3/contenttype/forms"/>
  </ds:schemaRefs>
</ds:datastoreItem>
</file>

<file path=customXml/itemProps2.xml><?xml version="1.0" encoding="utf-8"?>
<ds:datastoreItem xmlns:ds="http://schemas.openxmlformats.org/officeDocument/2006/customXml" ds:itemID="{651F70E6-7007-4DAD-BEC4-B1A40821ED09}">
  <ds:schemaRefs>
    <ds:schemaRef ds:uri="http://schemas.microsoft.com/office/2006/metadata/properties"/>
    <ds:schemaRef ds:uri="http://schemas.microsoft.com/office/infopath/2007/PartnerControls"/>
    <ds:schemaRef ds:uri="8177a9d5-1e91-4998-92fe-4e5f75010755"/>
    <ds:schemaRef ds:uri="fb4a9750-0323-4121-8cf8-cdfac05b2c81"/>
  </ds:schemaRefs>
</ds:datastoreItem>
</file>

<file path=customXml/itemProps3.xml><?xml version="1.0" encoding="utf-8"?>
<ds:datastoreItem xmlns:ds="http://schemas.openxmlformats.org/officeDocument/2006/customXml" ds:itemID="{CB6804DD-724B-4DEF-B361-00C6E4EDC1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77a9d5-1e91-4998-92fe-4e5f75010755"/>
    <ds:schemaRef ds:uri="321a9c15-a1db-4769-9aaf-226dc35bde05"/>
    <ds:schemaRef ds:uri="fb4a9750-0323-4121-8cf8-cdfac05b2c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Cover</vt:lpstr>
      <vt:lpstr>Latest Rankings</vt:lpstr>
      <vt:lpstr>State Trends</vt:lpstr>
      <vt:lpstr>Deficits and Surpluses</vt:lpstr>
      <vt:lpstr>Cover!_Hlk26794558</vt:lpstr>
      <vt:lpstr>Cover!_Hlk526856314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 McKillop</dc:creator>
  <cp:keywords/>
  <dc:description/>
  <cp:lastModifiedBy>Andrew Qualls</cp:lastModifiedBy>
  <cp:revision/>
  <dcterms:created xsi:type="dcterms:W3CDTF">2017-06-12T14:20:40Z</dcterms:created>
  <dcterms:modified xsi:type="dcterms:W3CDTF">2022-12-16T15:17:07Z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0x010100D6400EAA936D8043A0F43A9A4AFDAB66</vt:lpwstr>
  </property>
  <property fmtid="{D5CDD505-2E9C-101B-9397-08002B2CF9AE}" pid="3" name="MediaServiceImageTags">
    <vt:lpwstr/>
  </property>
</Properties>
</file>